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4.xml" ContentType="application/vnd.openxmlformats-officedocument.drawing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5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2.xml" ContentType="application/vnd.openxmlformats-officedocument.drawing+xml"/>
  <Override PartName="/xl/charts/chart5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5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updateLinks="never"/>
  <mc:AlternateContent xmlns:mc="http://schemas.openxmlformats.org/markup-compatibility/2006">
    <mc:Choice Requires="x15">
      <x15ac:absPath xmlns:x15ac="http://schemas.microsoft.com/office/spreadsheetml/2010/11/ac" url="\\ctu2008.cz\Profiles\Home\subrtp\My Documents\PAVEL\Monitorovací zprávy a vývoj cen\Vývoj cen\Vývoj cen 2021\"/>
    </mc:Choice>
  </mc:AlternateContent>
  <xr:revisionPtr revIDLastSave="0" documentId="8_{0FAC637C-32F1-4D34-8459-079006743881}" xr6:coauthVersionLast="45" xr6:coauthVersionMax="45" xr10:uidLastSave="{00000000-0000-0000-0000-000000000000}"/>
  <bookViews>
    <workbookView xWindow="-120" yWindow="-120" windowWidth="29040" windowHeight="15840" tabRatio="865" xr2:uid="{00000000-000D-0000-FFFF-FFFF00000000}"/>
  </bookViews>
  <sheets>
    <sheet name="Grafy 1 a 2_VTA" sheetId="104" r:id="rId1"/>
    <sheet name="Grafy 3-6_VTA" sheetId="105" r:id="rId2"/>
    <sheet name="Tab. č. 1_ Zvláštní ceny " sheetId="106" r:id="rId3"/>
    <sheet name="Graf 7_Přístup v pevném místě" sheetId="107" r:id="rId4"/>
    <sheet name="Grafy 8 a 9_Přístup v pevném m." sheetId="108" r:id="rId5"/>
    <sheet name="Graf 10_Informační služby" sheetId="109" r:id="rId6"/>
    <sheet name="Grafy 11 a 12_Informační služby" sheetId="110" r:id="rId7"/>
    <sheet name="Tab. č. 2+Graf 13_Hlas-pevná" sheetId="111" r:id="rId8"/>
    <sheet name="Graf 14_Ceny hlas fixní sítě" sheetId="27" r:id="rId9"/>
    <sheet name="Graf 15_Internet FIX O2" sheetId="11" r:id="rId10"/>
    <sheet name="Graf 16_Internet FIX TMCZ" sheetId="21" r:id="rId11"/>
    <sheet name="Graf 17_Internet FIX VFN" sheetId="22" r:id="rId12"/>
    <sheet name="Graf 18_Internet FIX UPC" sheetId="23" r:id="rId13"/>
    <sheet name="Graf 19_Internet FIX Nordic" sheetId="24" r:id="rId14"/>
    <sheet name="Graf 20_FIX_LTE" sheetId="114" r:id="rId15"/>
    <sheet name="Graf 21_Internet FIX srov. EU" sheetId="30" r:id="rId16"/>
    <sheet name="Tab. 3 a 4+Graf 22+55_Přen. č." sheetId="112" r:id="rId17"/>
    <sheet name="Graf_23" sheetId="115" r:id="rId18"/>
    <sheet name="Graf 24_prum. cena MIN-c " sheetId="116" r:id="rId19"/>
    <sheet name="Graf 25_MO Cena x počet M minut" sheetId="117" r:id="rId20"/>
    <sheet name="Graf 26_prum. cena MIN-rez" sheetId="118" r:id="rId21"/>
    <sheet name="Graf 27_MO Cena x počet M min R" sheetId="119" r:id="rId22"/>
    <sheet name="Graf 28_prum. cena MIN-pod" sheetId="120" r:id="rId23"/>
    <sheet name="Graf 29_MO Cena x poč. M min P" sheetId="121" r:id="rId24"/>
    <sheet name="Graf 30_prum. cena MIN-MNO" sheetId="122" r:id="rId25"/>
    <sheet name="Graf 31_prum. cena MIN-MVNO" sheetId="123" r:id="rId26"/>
    <sheet name="Graf 32_prum. cena SMS-c" sheetId="124" r:id="rId27"/>
    <sheet name="Graf 33_prum. cena SMS-R" sheetId="125" r:id="rId28"/>
    <sheet name="Graf 34_prum. cena SMS-P" sheetId="126" r:id="rId29"/>
    <sheet name="Graf 35_prum. cena SMS-MNO" sheetId="127" r:id="rId30"/>
    <sheet name="Graf 36_prum. cena SMS-MVNO" sheetId="128" r:id="rId31"/>
    <sheet name="Graf 37_prum. cena 1MB-c" sheetId="129" r:id="rId32"/>
    <sheet name="Graf 38_prum. cena 1MB-R" sheetId="130" r:id="rId33"/>
    <sheet name="Graf 39_prum. cena 1MB-P" sheetId="131" r:id="rId34"/>
    <sheet name="Graf 40_prum. cena 1MB-MNO" sheetId="132" r:id="rId35"/>
    <sheet name="Graf 41_prum. cena 1MB-MVNO" sheetId="133" r:id="rId36"/>
    <sheet name="Graf 42_neomez.tar.vyvoj" sheetId="134" r:id="rId37"/>
    <sheet name="Graf 43_poziceČR_PPP" sheetId="135" r:id="rId38"/>
    <sheet name="Graf 44_Teligen_2G_4Q20_PPP" sheetId="136" r:id="rId39"/>
    <sheet name="Graf 45_Teligen_10G_4Q20_PPP" sheetId="137" r:id="rId40"/>
    <sheet name="Graf 46_Teligen_30G_4Q20_PPP" sheetId="138" r:id="rId41"/>
    <sheet name="Graf 47_Teligen_neom.G_4Q20_PPP" sheetId="139" r:id="rId42"/>
    <sheet name="Graf 48_Teligen_2G_4Q17_PPP " sheetId="140" r:id="rId43"/>
    <sheet name="Graf 49_Teligen_10G_4Q17_PPP" sheetId="141" r:id="rId44"/>
    <sheet name="Graf 50_Teligen_30G_4Q17_PPP" sheetId="142" r:id="rId45"/>
    <sheet name="Graf 51_Teligen_neom.G_4Q17_PPP" sheetId="143" r:id="rId46"/>
    <sheet name="Grafy 52-54" sheetId="144" r:id="rId47"/>
    <sheet name="Tabulka č. 5_FTR" sheetId="145" r:id="rId48"/>
    <sheet name="Graf 56_FTR-mez." sheetId="146" r:id="rId49"/>
    <sheet name="Graf 57_MTR" sheetId="147" r:id="rId50"/>
    <sheet name="Graf 58_MTR-mez." sheetId="148" r:id="rId51"/>
    <sheet name="Graf 59_Vývoj term. cen" sheetId="149" r:id="rId52"/>
    <sheet name="Graf 60 - 63_LLU 3a" sheetId="150" r:id="rId53"/>
    <sheet name="Graf 64_MMO_3b" sheetId="151" r:id="rId54"/>
    <sheet name="Tabulka č. 6_Ref. nab. Fix LTE" sheetId="152" r:id="rId55"/>
    <sheet name="Graf 65-66_Pronajaté okruhy" sheetId="26" r:id="rId56"/>
    <sheet name="Tabulka č. 7_VOceny" sheetId="153" r:id="rId57"/>
    <sheet name="Graf 67-69_VO a MO mob. ceny" sheetId="154" r:id="rId58"/>
    <sheet name="Graf 70-75_VO-MO" sheetId="155" r:id="rId59"/>
    <sheet name="Tabulka č. 8_VOC_1MB-ref_nabMNO" sheetId="156" r:id="rId60"/>
    <sheet name="Tab. 9 - Graf 76-78" sheetId="157" r:id="rId61"/>
  </sheets>
  <externalReferences>
    <externalReference r:id="rId62"/>
    <externalReference r:id="rId63"/>
  </externalReferences>
  <definedNames>
    <definedName name="_xlnm.Print_Area" localSheetId="20">'Graf 26_prum. cena MIN-rez'!$A$1:$H$33</definedName>
    <definedName name="_xlnm.Print_Area" localSheetId="22">'Graf 28_prum. cena MIN-pod'!$A$1:$H$33</definedName>
    <definedName name="_xlnm.Print_Area" localSheetId="24">'Graf 30_prum. cena MIN-MNO'!$A$1:$H$33</definedName>
    <definedName name="_xlnm.Print_Area" localSheetId="25">'Graf 31_prum. cena MIN-MVNO'!$A$1:$H$33</definedName>
    <definedName name="_xlnm.Print_Area" localSheetId="26">'Graf 32_prum. cena SMS-c'!$A$1:$H$32</definedName>
    <definedName name="_xlnm.Print_Area" localSheetId="27">'Graf 33_prum. cena SMS-R'!$A$1:$H$32</definedName>
    <definedName name="_xlnm.Print_Area" localSheetId="28">'Graf 34_prum. cena SMS-P'!$A$1:$H$32</definedName>
    <definedName name="_xlnm.Print_Area" localSheetId="29">'Graf 35_prum. cena SMS-MNO'!$A$1:$H$32</definedName>
    <definedName name="_xlnm.Print_Area" localSheetId="30">'Graf 36_prum. cena SMS-MVNO'!$A$1:$H$32</definedName>
    <definedName name="_xlnm.Print_Area" localSheetId="32">'Graf 38_prum. cena 1MB-R'!$A$1:$I$32</definedName>
    <definedName name="_xlnm.Print_Area" localSheetId="33">'Graf 39_prum. cena 1MB-P'!$A$1:$I$32</definedName>
    <definedName name="_xlnm.Print_Area" localSheetId="36">'Graf 42_neomez.tar.vyvoj'!$A$1:$G$22</definedName>
    <definedName name="_xlnm.Print_Area" localSheetId="37">'Graf 43_poziceČR_PPP'!$A$1:$H$37</definedName>
    <definedName name="_xlnm.Print_Area" localSheetId="38">'Graf 44_Teligen_2G_4Q20_PPP'!$A$1:$M$39</definedName>
    <definedName name="_xlnm.Print_Area" localSheetId="39">'Graf 45_Teligen_10G_4Q20_PPP'!$A$1:$M$39</definedName>
    <definedName name="_xlnm.Print_Area" localSheetId="40">'Graf 46_Teligen_30G_4Q20_PPP'!$A$1:$M$39</definedName>
    <definedName name="_xlnm.Print_Area" localSheetId="41">'Graf 47_Teligen_neom.G_4Q20_PPP'!$A$1:$M$39</definedName>
    <definedName name="_xlnm.Print_Area" localSheetId="42">'Graf 48_Teligen_2G_4Q17_PPP '!$A$1:$M$39</definedName>
    <definedName name="_xlnm.Print_Area" localSheetId="43">'Graf 49_Teligen_10G_4Q17_PPP'!$A$1:$M$39</definedName>
    <definedName name="_xlnm.Print_Area" localSheetId="44">'Graf 50_Teligen_30G_4Q17_PPP'!$A$1:$M$39</definedName>
    <definedName name="_xlnm.Print_Area" localSheetId="45">'Graf 51_Teligen_neom.G_4Q17_PPP'!$A$1:$M$39</definedName>
    <definedName name="_xlnm.Print_Area" localSheetId="48">'Graf 56_FTR-mez.'!$A$1:$O$25</definedName>
    <definedName name="_xlnm.Print_Area" localSheetId="49">'Graf 57_MTR'!$A$9:$D$23</definedName>
    <definedName name="_xlnm.Print_Area" localSheetId="50">'Graf 58_MTR-mez.'!$A$1:$O$26</definedName>
    <definedName name="_xlnm.Print_Area" localSheetId="58">'Graf 70-75_VO-MO'!$A$2:$Q$118</definedName>
    <definedName name="_xlnm.Print_Area" localSheetId="47">'Tabulka č. 5_FTR'!$B$1:$K$22</definedName>
    <definedName name="_xlnm.Print_Area" localSheetId="59">'Tabulka č. 8_VOC_1MB-ref_nabMNO'!$A$1:$L$11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" i="134" l="1"/>
  <c r="B5" i="134"/>
</calcChain>
</file>

<file path=xl/sharedStrings.xml><?xml version="1.0" encoding="utf-8"?>
<sst xmlns="http://schemas.openxmlformats.org/spreadsheetml/2006/main" count="896" uniqueCount="423">
  <si>
    <t>O2</t>
  </si>
  <si>
    <t>Vodafone</t>
  </si>
  <si>
    <t>Nordic Telecom</t>
  </si>
  <si>
    <t xml:space="preserve"> </t>
  </si>
  <si>
    <t>Celkem Kč včetně DPH</t>
  </si>
  <si>
    <t>100 Mbs</t>
  </si>
  <si>
    <t>Jednorázová cena PPV</t>
  </si>
  <si>
    <t>Jednorázová cena SPV</t>
  </si>
  <si>
    <t>Vývoj cen pro služby zřízení plného a sdíleného zpřístupnění účastnického kovového vedení</t>
  </si>
  <si>
    <t>Měsíční PPV</t>
  </si>
  <si>
    <t>Měsíční SPV</t>
  </si>
  <si>
    <t>Vývoj měsíčních cen pro služby pronájmu plného a sdíleného zpřístupnění účastnického kovového vedení</t>
  </si>
  <si>
    <t>Zřízení připojení v koncovém bodě</t>
  </si>
  <si>
    <t>STANDARD
(do 55 Mb)</t>
  </si>
  <si>
    <t>PREMIUM
(do 100 Mb)</t>
  </si>
  <si>
    <t>SUPERFAST
(do 250 Mb)</t>
  </si>
  <si>
    <t>DIGITAL E1
(pro PBX)</t>
  </si>
  <si>
    <t>Měsíční cena za připojení v koncovém bodě</t>
  </si>
  <si>
    <t>VO cena za 1 MB dat</t>
  </si>
  <si>
    <t>Operátor</t>
  </si>
  <si>
    <t>2 Mbs</t>
  </si>
  <si>
    <t>20 Mbs</t>
  </si>
  <si>
    <t>40 Mbs</t>
  </si>
  <si>
    <t>50 Mbs</t>
  </si>
  <si>
    <t>80 Mbs</t>
  </si>
  <si>
    <t>1000 Mbs</t>
  </si>
  <si>
    <t>T-Mobile Czech Republic</t>
  </si>
  <si>
    <t>16 Mbs</t>
  </si>
  <si>
    <t>30 Mbs</t>
  </si>
  <si>
    <t>UPC</t>
  </si>
  <si>
    <t>10Mbs</t>
  </si>
  <si>
    <t>300 Mbs</t>
  </si>
  <si>
    <t>500 Mbs</t>
  </si>
  <si>
    <t>8Mbs</t>
  </si>
  <si>
    <t>20 Mbit/s</t>
  </si>
  <si>
    <t>100 Mbit/s</t>
  </si>
  <si>
    <t>31.12.2016</t>
  </si>
  <si>
    <t>31.12.2017</t>
  </si>
  <si>
    <t>31.12.2018</t>
  </si>
  <si>
    <t>31.12.2019</t>
  </si>
  <si>
    <t>Poskytnutí kolokačního prostoru  - skříň</t>
  </si>
  <si>
    <t>Podrobné místní šetření - další zpráva</t>
  </si>
  <si>
    <t>Vývoj jednorázových cen pro služby poskytnutí kolokačního prostoru a podrobného místního šetření</t>
  </si>
  <si>
    <t>Vývoj měsíční ceny pro službu pronájmu kolokačního prostoru</t>
  </si>
  <si>
    <t>Průměrná cena právnické osoby (Kč/min.)</t>
  </si>
  <si>
    <t>Průměrná cena fyzické osoby (Kč/min.)</t>
  </si>
  <si>
    <t>Průměrná cena celkem (Kč/min.)</t>
  </si>
  <si>
    <t>64kbit/s</t>
  </si>
  <si>
    <t>2048kbit/s</t>
  </si>
  <si>
    <t>2048/256 kbit/s</t>
  </si>
  <si>
    <t>6 Mbit/s</t>
  </si>
  <si>
    <t>Carrier TDM Acces (ceny jednorázové bez závazku)</t>
  </si>
  <si>
    <t>Carrier TDM Acces (ceny měsíční bez závazku)</t>
  </si>
  <si>
    <t>Vývoj cen hlasových služeb v pevných sítích</t>
  </si>
  <si>
    <t>Vývoj cen za službu koncových pronajatých okruhů dle vybraných rychostí (Carrier TDM Acces)</t>
  </si>
  <si>
    <t>Vývoj cen za službu koncových pronajatých okruhů dle vybraných rychostí (Carrier Ethernet Acces)</t>
  </si>
  <si>
    <t>Carrier Ethernet Acces (ceny jednorázové bez závazku)</t>
  </si>
  <si>
    <t>Carrier Ethernet Acces (ceny měsíční bez závazku)</t>
  </si>
  <si>
    <t>Poland</t>
  </si>
  <si>
    <t>Lithuania</t>
  </si>
  <si>
    <t>Estonia</t>
  </si>
  <si>
    <t>France</t>
  </si>
  <si>
    <t>Economy</t>
  </si>
  <si>
    <t>USD</t>
  </si>
  <si>
    <t>PPP$</t>
  </si>
  <si>
    <t>Croatia</t>
  </si>
  <si>
    <t>Norway</t>
  </si>
  <si>
    <t>Luxembourg</t>
  </si>
  <si>
    <t>Austria</t>
  </si>
  <si>
    <t>Romania</t>
  </si>
  <si>
    <t>Slovakia</t>
  </si>
  <si>
    <t>Belgium</t>
  </si>
  <si>
    <t>Cyprus</t>
  </si>
  <si>
    <t>Denmark</t>
  </si>
  <si>
    <t>Finland</t>
  </si>
  <si>
    <t>Sweden</t>
  </si>
  <si>
    <t>Germany</t>
  </si>
  <si>
    <t>Malta</t>
  </si>
  <si>
    <t>Netherlands</t>
  </si>
  <si>
    <t>Ireland</t>
  </si>
  <si>
    <t>United Kingdom</t>
  </si>
  <si>
    <t>Greece</t>
  </si>
  <si>
    <t>Czech Republic</t>
  </si>
  <si>
    <t>Portugal</t>
  </si>
  <si>
    <t>Italy</t>
  </si>
  <si>
    <t>Bulgaria</t>
  </si>
  <si>
    <t>Latvia</t>
  </si>
  <si>
    <t>Hungary</t>
  </si>
  <si>
    <t>Spain</t>
  </si>
  <si>
    <t>Slovenia</t>
  </si>
  <si>
    <t>září 2014 -       duben 2015</t>
  </si>
  <si>
    <t>květen 2015 - březen 2016</t>
  </si>
  <si>
    <t>duben  2016 -    únor 2017</t>
  </si>
  <si>
    <t>březen 2017 -        říjen 2017</t>
  </si>
  <si>
    <t>listopad 2017 -        duben 2018</t>
  </si>
  <si>
    <t>květen 2018 -   říjen 2018</t>
  </si>
  <si>
    <t>listopad 2018 -  duben 2019</t>
  </si>
  <si>
    <t>květen 2019 - říjen 2019</t>
  </si>
  <si>
    <t>T-Mobile</t>
  </si>
  <si>
    <t xml:space="preserve"> 0,28 - 0,46</t>
  </si>
  <si>
    <t xml:space="preserve"> 0,29 - 0,51</t>
  </si>
  <si>
    <t xml:space="preserve"> 0,42 - 0,52</t>
  </si>
  <si>
    <t xml:space="preserve"> 0,44 - 0,51 </t>
  </si>
  <si>
    <t>Vývoj velkoobchodních cen za 1 MB z referenčních nabídek operátorů (v Kč bez DPH)</t>
  </si>
  <si>
    <t>150 Mbs</t>
  </si>
  <si>
    <t>T-Mobile - 20 Mbit/s FUP 30 GB</t>
  </si>
  <si>
    <t>Vodafone - 8 Mb/s FUP 30 GB</t>
  </si>
  <si>
    <t>O2 - 20 Mbit/s FUP 30 GB</t>
  </si>
  <si>
    <t>T-Mobile - 20 Mb/s FUP 20 GB</t>
  </si>
  <si>
    <t>O2 - 20 Mb/s FUP 30 GB</t>
  </si>
  <si>
    <t>O2 - 20 Mb/s FUP bez limitu</t>
  </si>
  <si>
    <t>T-Mobile - 20 Mb/s bez limitu</t>
  </si>
  <si>
    <t>Vodafone - 30 Mb/s bez limitu</t>
  </si>
  <si>
    <t>O2 - 20 Mbit/s bez limitu</t>
  </si>
  <si>
    <t>T-Mobile - 100 Mb/s bez limitu</t>
  </si>
  <si>
    <t>Nordic  Telecom - 100 Mb/s bez limitu</t>
  </si>
  <si>
    <t>O2 -100 Mb/s  bez limitu</t>
  </si>
  <si>
    <t>PODA - 50 Mb/s bez limitu</t>
  </si>
  <si>
    <t>Vodafone - 100 Mb/s bez limitu</t>
  </si>
  <si>
    <t>Velkoobchodní ceny CETIN za širokopásmový přístup k síti (referenční nabídka MMO)</t>
  </si>
  <si>
    <t>Služby veřejných telefonních automatů nebo jiných obdobných technických prostředků umožňujících přístup k veřejně dostupné telefonní službě</t>
  </si>
  <si>
    <t>O2 Czech Republic a.s.</t>
  </si>
  <si>
    <t>cena za minutu volání z VTA</t>
  </si>
  <si>
    <t>cena za minutu volání (Kč s DPH)</t>
  </si>
  <si>
    <t>do pevných sítí</t>
  </si>
  <si>
    <t>do mobilních sítí</t>
  </si>
  <si>
    <t>do sousedních zemí</t>
  </si>
  <si>
    <t>cena dvouminutového volání z VTA</t>
  </si>
  <si>
    <t>cena dvouminutového volání (Kč s DPH)</t>
  </si>
  <si>
    <t xml:space="preserve">Poznámka: </t>
  </si>
  <si>
    <t>ceny jsou uvedeny v Kč s DPH</t>
  </si>
  <si>
    <t>tarifní interval je uveden v sekundách</t>
  </si>
  <si>
    <t>Služby veřejných telefonních automatů (VTA)</t>
  </si>
  <si>
    <t>minimální cena volání z VTA v ČR (Kč s DPH) - pevné i mobilní sítě</t>
  </si>
  <si>
    <t>index hodnocené ceny - volání z VTA v ČR</t>
  </si>
  <si>
    <t>index spotřebitelských cen</t>
  </si>
  <si>
    <t>index průměrné měsíční mzdy</t>
  </si>
  <si>
    <t>korigovaný index ceny podle CPI</t>
  </si>
  <si>
    <t>minimální cena volání z VTA do sousedních zemí (Kč s DPH)</t>
  </si>
  <si>
    <t>index hodnocené ceny - volání z VTA do sousedních zemí</t>
  </si>
  <si>
    <t>index hodnocené ceny</t>
  </si>
  <si>
    <t>období:</t>
  </si>
  <si>
    <t>rok</t>
  </si>
  <si>
    <t>Volání ČR Plus</t>
  </si>
  <si>
    <t>Volání ČR</t>
  </si>
  <si>
    <t>Veřejně dostupná telefonní služba v pevném místě</t>
  </si>
  <si>
    <t xml:space="preserve">tarify pro běžná volání s nejnižší měsíční cenou </t>
  </si>
  <si>
    <t>Nej.cz</t>
  </si>
  <si>
    <t>Nordic 
Telecom</t>
  </si>
  <si>
    <t>Přístup v pevném místě k veřejně dostupné telefonní službě</t>
  </si>
  <si>
    <t>přístup v pevném místě k veřejně dostupné telefonní službě - Kč/zúčt. období</t>
  </si>
  <si>
    <t>Ceny jsou uvedeny včetně DPH</t>
  </si>
  <si>
    <t>Informační služba o telefonních číslech na linkách 1180,01181, 1188</t>
  </si>
  <si>
    <t>O2 z VTA</t>
  </si>
  <si>
    <t>Informační služba o telefonních číslech účastníků veřejně dostupné telefonní služby</t>
  </si>
  <si>
    <t>volání - Kč/min</t>
  </si>
  <si>
    <t>Pevná Neomezenka, Levná pevná NT Maxi,</t>
  </si>
  <si>
    <t>Nordic Telecom - vyšší tarif</t>
  </si>
  <si>
    <t>Volám neomezeně</t>
  </si>
  <si>
    <t>Basic</t>
  </si>
  <si>
    <t>názvy tarifů</t>
  </si>
  <si>
    <t>Přenesení jednoho telefonního čísla v pevné síti</t>
  </si>
  <si>
    <t>Přenesení jednoho telefonního čísla v mobilní síti</t>
  </si>
  <si>
    <t>Kč/min. (bez DPH)</t>
  </si>
  <si>
    <t>Průměrná maloobchodní cena za skutečně provolanou minutu (rezidenti)</t>
  </si>
  <si>
    <t>Průměrná maloobchodní cena za skutečně provolanou minutu (podnikatelé)</t>
  </si>
  <si>
    <t>Průměrná maloobchodní cena za skutečně provolanou minutu 3 síťoví operátoři (MNO)</t>
  </si>
  <si>
    <t>Průměrná maloobchodní cena za skutečně provolanou minutu virtuální operátoři (MVNO)</t>
  </si>
  <si>
    <t>Průměrná maloobchodní cena za skutečně provolanou minutu</t>
  </si>
  <si>
    <t>Kč/SMS (bez DPH)</t>
  </si>
  <si>
    <t>Průměrná maloobchodní cena za SMS 3 síťoví operátoři (MNO)</t>
  </si>
  <si>
    <t>Průměrná maloobchodní cena za SMS virtuální operátoři (MVNO)</t>
  </si>
  <si>
    <t>Průměrná maloobchodní cena za SMS (celkem)</t>
  </si>
  <si>
    <t>Kč/MB (bez DPH)</t>
  </si>
  <si>
    <t xml:space="preserve"> (ceny s DPH, se závazkem na 24 měsíců)</t>
  </si>
  <si>
    <t>operátor/tarif</t>
  </si>
  <si>
    <t>ke konci roku:</t>
  </si>
  <si>
    <t>neomezené volání a SMS</t>
  </si>
  <si>
    <t>neomez. volání a SMS a 2GB</t>
  </si>
  <si>
    <t>100 hovorů a 140 SMS a 2GB</t>
  </si>
  <si>
    <t>900 hovorů a 350 SMS a 2GB</t>
  </si>
  <si>
    <t>300 hovorů a 225 SMS a 1GB</t>
  </si>
  <si>
    <t>100 hovorů a 140 SMS a 500MB</t>
  </si>
  <si>
    <t>30 hovorů a 100 SMS a 100MB</t>
  </si>
  <si>
    <t>Srovnání OECD Mobile Voice Price Benchmarking (Teligen):</t>
  </si>
  <si>
    <t>země/operátor</t>
  </si>
  <si>
    <t>Kč/měs.</t>
  </si>
  <si>
    <t>pořadí</t>
  </si>
  <si>
    <t>Poland, Play</t>
  </si>
  <si>
    <t>Lithuania, Tele2</t>
  </si>
  <si>
    <t>Estonia, Telia</t>
  </si>
  <si>
    <t>Mexico, MoviStar</t>
  </si>
  <si>
    <t>Australia, Telstra</t>
  </si>
  <si>
    <t>Austria, T-Mobile</t>
  </si>
  <si>
    <t>UK, O2</t>
  </si>
  <si>
    <t>France, SFR</t>
  </si>
  <si>
    <t>Sweden, Tele 2</t>
  </si>
  <si>
    <t>Latvia, Tele2</t>
  </si>
  <si>
    <t>Germany, O2</t>
  </si>
  <si>
    <t>Iceland, Nova</t>
  </si>
  <si>
    <t>Colombia, Claro</t>
  </si>
  <si>
    <t>Slovenia, A1</t>
  </si>
  <si>
    <t>Belgium, Orange</t>
  </si>
  <si>
    <t>Italy, TIM</t>
  </si>
  <si>
    <t>Denmark, Telenor</t>
  </si>
  <si>
    <t>Ireland, Vodafone</t>
  </si>
  <si>
    <t>Netherlands, KPN</t>
  </si>
  <si>
    <t>Czech Rep., T-Mobile</t>
  </si>
  <si>
    <t>New Zealand, Spark</t>
  </si>
  <si>
    <t>Norway, Telia</t>
  </si>
  <si>
    <t>Chile, Movistar</t>
  </si>
  <si>
    <t>Korea, SK Telecom</t>
  </si>
  <si>
    <t>Finland, Elisa</t>
  </si>
  <si>
    <t>Slovak Rep., Orange</t>
  </si>
  <si>
    <t>Spain, Vodafone</t>
  </si>
  <si>
    <t>Switzerland, Sunrise</t>
  </si>
  <si>
    <t>Canada, Rogers</t>
  </si>
  <si>
    <t>Luxembourg, POST</t>
  </si>
  <si>
    <t>Austria, A1 Telekom Austria</t>
  </si>
  <si>
    <t>Colombia, Movistar</t>
  </si>
  <si>
    <t>Slovak Rep., T-Mobile</t>
  </si>
  <si>
    <t>Canada, Bell Mobility</t>
  </si>
  <si>
    <t>Netherlands, Vodafone</t>
  </si>
  <si>
    <t>Czech Rep., O2</t>
  </si>
  <si>
    <t>UK, EE</t>
  </si>
  <si>
    <t>Italy, Vodafone</t>
  </si>
  <si>
    <t>Chile, Entel Movil</t>
  </si>
  <si>
    <t>USA, AT&amp;T</t>
  </si>
  <si>
    <t>Australia, Optus</t>
  </si>
  <si>
    <t>Hungary, T-Mobile</t>
  </si>
  <si>
    <t>Germany, Vodafone</t>
  </si>
  <si>
    <t>New Zealand, Vodafone</t>
  </si>
  <si>
    <t>Germany, T-Mobile</t>
  </si>
  <si>
    <t>Denmark, TDC / YouSee</t>
  </si>
  <si>
    <t>Norway, Telenor</t>
  </si>
  <si>
    <t>Spain, MoviStar</t>
  </si>
  <si>
    <t>Ireland, Three</t>
  </si>
  <si>
    <t>Israel, Partner</t>
  </si>
  <si>
    <t>Poland, Orange</t>
  </si>
  <si>
    <t>Poland, Polkomtel</t>
  </si>
  <si>
    <t>Estonia, Tele2</t>
  </si>
  <si>
    <t>Iceland, Vodafone</t>
  </si>
  <si>
    <t>Iceland, Siminn</t>
  </si>
  <si>
    <t>volání</t>
  </si>
  <si>
    <t>SMS</t>
  </si>
  <si>
    <t>data</t>
  </si>
  <si>
    <t>průměrná VO cena</t>
  </si>
  <si>
    <t>průměrná VO platba MVNO</t>
  </si>
  <si>
    <t>regulovaná cena</t>
  </si>
  <si>
    <t>Vývoj cen za terminaci volání - fixní sítě</t>
  </si>
  <si>
    <t>Úroveň propojení</t>
  </si>
  <si>
    <t>Doba provozu</t>
  </si>
  <si>
    <t>Místní ústředna</t>
  </si>
  <si>
    <t>silný</t>
  </si>
  <si>
    <t>slabý</t>
  </si>
  <si>
    <t>První tranzitní ústředna</t>
  </si>
  <si>
    <t>regulovaná cena v Kč/min. (bez DPH)</t>
  </si>
  <si>
    <t>3/2017</t>
  </si>
  <si>
    <t>1/2018</t>
  </si>
  <si>
    <t>1/2019</t>
  </si>
  <si>
    <t>1/2020</t>
  </si>
  <si>
    <t>Vývoj cen za terminaci volání - mobilní sítě</t>
  </si>
  <si>
    <t xml:space="preserve"> - minutu volání</t>
  </si>
  <si>
    <t xml:space="preserve"> - SMS</t>
  </si>
  <si>
    <t xml:space="preserve"> - 1 MB</t>
  </si>
  <si>
    <t>Průměrná MO cena 1 min. volání v Kč bez DPH:</t>
  </si>
  <si>
    <t>trh</t>
  </si>
  <si>
    <t>Průměrná VO cena 1 min. volání v Kč bez DPH:</t>
  </si>
  <si>
    <t>Průměrná MO cena 1 SMS v Kč bez DPH:</t>
  </si>
  <si>
    <t>Průměrná VO cena 1 SMS v Kč bez DPH:</t>
  </si>
  <si>
    <t>Průměrná MO cena 1 MB dat v Kč bez DPH (bez zahrnutí tzv. nomádních služeb):</t>
  </si>
  <si>
    <t>Průměrná VO cena 1 MB dat v Kč bez DPH:</t>
  </si>
  <si>
    <t>Vývoj velkoobchodních cen za 1 MB z referenčních nabídek operátorů (v Kč/1 MB):</t>
  </si>
  <si>
    <t>operátor</t>
  </si>
  <si>
    <t>listopad 2019 -   duben 2020</t>
  </si>
  <si>
    <r>
      <t xml:space="preserve">(ceny bez DPH, s </t>
    </r>
    <r>
      <rPr>
        <b/>
        <sz val="11"/>
        <color theme="1"/>
        <rFont val="Calibri"/>
        <family val="2"/>
        <charset val="238"/>
        <scheme val="minor"/>
      </rPr>
      <t>PPP</t>
    </r>
    <r>
      <rPr>
        <sz val="12"/>
        <color theme="1"/>
        <rFont val="Calibri"/>
        <family val="2"/>
        <scheme val="minor"/>
      </rPr>
      <t>)</t>
    </r>
  </si>
  <si>
    <t>(ceny v CZK bez DPH, s PPP)</t>
  </si>
  <si>
    <t xml:space="preserve">Vývoj ceny za 1 min. volání na maloobchodním trhu </t>
  </si>
  <si>
    <t xml:space="preserve">Vývoj ceny za 1 min. volání na velkoobchodním trhu </t>
  </si>
  <si>
    <t xml:space="preserve">Vývoj ceny za 1 SMS na maloobchodním trhu </t>
  </si>
  <si>
    <t xml:space="preserve">Vývoj ceny za 1 SMS na velkoobchodním trhu </t>
  </si>
  <si>
    <t>(mobilní služby bez nomádních)</t>
  </si>
  <si>
    <t>Vývoj ceny za 1 MB na velkoobchodním trhu (mobilní služby)</t>
  </si>
  <si>
    <t>Vývoj ceny za 1 MB na maloobchodním trhu</t>
  </si>
  <si>
    <t>Pozice mobilního operátora ČR ve srovnání s ostatními zeměmi OECD</t>
  </si>
  <si>
    <t>(dle jednotlivých spotřebních košů, s PPP)</t>
  </si>
  <si>
    <t>Průměrná maloobchodní cena</t>
  </si>
  <si>
    <t>Průměrná velkoobchodní cena</t>
  </si>
  <si>
    <t>Průměrná maloobchodní cena za 1 min.</t>
  </si>
  <si>
    <t>Průměrná velkoobchodní cena za 1 min.</t>
  </si>
  <si>
    <t>Průměrná maloobchodní cena za 1 SMS</t>
  </si>
  <si>
    <t>Průměrná velkoobchodní cena za 1 SMS</t>
  </si>
  <si>
    <t>Průměrná maloobchodní cena za 1 MB</t>
  </si>
  <si>
    <t>Průměrná velkoobchodní cena za 1 MB</t>
  </si>
  <si>
    <t>Vývoj zvláštních cen</t>
  </si>
  <si>
    <t>Pevná síť</t>
  </si>
  <si>
    <t>Název tarifu</t>
  </si>
  <si>
    <t>Měsíční cena</t>
  </si>
  <si>
    <t>Cena se státním příspěvkem</t>
  </si>
  <si>
    <t>Cena se státním příspěvkem a slevou</t>
  </si>
  <si>
    <t>299 Kč + cena další služby
 - 200 Kč státní příspěvek
 - 210 Kč O2 sleva *</t>
  </si>
  <si>
    <t>x</t>
  </si>
  <si>
    <t>Mobilní síť</t>
  </si>
  <si>
    <t xml:space="preserve">Free O2 60 se závazkem </t>
  </si>
  <si>
    <t>FREE Mini se závazkem</t>
  </si>
  <si>
    <t>Free O2 60 bez závazku</t>
  </si>
  <si>
    <t>FREE Mini bez závazku</t>
  </si>
  <si>
    <t>* O2 slevu 210 Kč lze uplatnit v případě, že účastník na stejném připojném vedení využívá další služby v pevné síti (internetové připojení, digitální televize O2)</t>
  </si>
  <si>
    <t xml:space="preserve">Vývoj hlasových volání v mobilní síti </t>
  </si>
  <si>
    <t>Ukazatele o hlasovém volání v mobilní síti</t>
  </si>
  <si>
    <t>Jednotka</t>
  </si>
  <si>
    <t>Počet reálných minut celkem</t>
  </si>
  <si>
    <t>počet min. v tisících</t>
  </si>
  <si>
    <t xml:space="preserve">Průměrná maloobchodní cena za provolanou minutu </t>
  </si>
  <si>
    <t>Kč</t>
  </si>
  <si>
    <t>Rezidenti + podnikatelé</t>
  </si>
  <si>
    <t xml:space="preserve">Vývoj Průměrné maloobchodní ceny za skutečně provolanou minutu a počtem skutečně provolaných minut u mobilních operátorů </t>
  </si>
  <si>
    <t>Rezidenti</t>
  </si>
  <si>
    <t>Podnikatelé</t>
  </si>
  <si>
    <t>Operátor 1</t>
  </si>
  <si>
    <t>Operátor 2</t>
  </si>
  <si>
    <t>Operátor 3</t>
  </si>
  <si>
    <t>korigovaný index ceny podle průměrné měsíční mzdy</t>
  </si>
  <si>
    <t>Neomezené volání ČR</t>
  </si>
  <si>
    <t>Pozn.: Společnost O2 přestala v roce 2019 oprávněným zdravotně postiženým osobám poskytovat slevu ve výši 210 Kč u služeb poskytovaných z pevných sítí a 49 Kč u služeb poskytovaných z mobilních sítí.</t>
  </si>
  <si>
    <t>2016 - 2020</t>
  </si>
  <si>
    <t>UPC - Vodafone</t>
  </si>
  <si>
    <t>UPC - Vodafone
1188</t>
  </si>
  <si>
    <t>UPC - Vodafone
1181</t>
  </si>
  <si>
    <t>k 31. 12. 2020</t>
  </si>
  <si>
    <t>UPC - Vodafone
1180</t>
  </si>
  <si>
    <t>Vývoj cen hlasových tarifů v pevné síti v ČR období 1016 - 2020</t>
  </si>
  <si>
    <t>Levná pevná/Levná pevná NT</t>
  </si>
  <si>
    <t>Volání ČR/Neomezené volání ČR</t>
  </si>
  <si>
    <t xml:space="preserve">UPC - Vodafone </t>
  </si>
  <si>
    <t>389*</t>
  </si>
  <si>
    <t>* pouze do května 2016</t>
  </si>
  <si>
    <t xml:space="preserve">Vývoj cen za službu internet v pevné síti společnosti O2 </t>
  </si>
  <si>
    <t>Srovnání nabídek datových služeb prostřednictvím mobilních sítí v pevném místě</t>
  </si>
  <si>
    <t>Cenový koš 2019 – cena za spotřebu 5 GB</t>
  </si>
  <si>
    <t>Směr volání</t>
  </si>
  <si>
    <t>Průměrný výnos operátora za 1 min. volání 2017</t>
  </si>
  <si>
    <t xml:space="preserve">do vlastní mobilní sítě </t>
  </si>
  <si>
    <t>Kč bez DPH</t>
  </si>
  <si>
    <t>do ostatních mobilních sítí</t>
  </si>
  <si>
    <t xml:space="preserve">do pevných sítí  </t>
  </si>
  <si>
    <t>mezinárodní volání</t>
  </si>
  <si>
    <t xml:space="preserve">ostatní </t>
  </si>
  <si>
    <t>celkem</t>
  </si>
  <si>
    <t>Průměrná maloobchodní cena operátora za 1 min. volání podle směru volání za rok 2020</t>
  </si>
  <si>
    <t>Průměrná maloobchodní cena za skutečně provolanou minutu mobilních operátorů ČR</t>
  </si>
  <si>
    <t>Vývoj Průměrné maloobchodní ceny za skutečně provolanou minutu a počtem skutečně provolaných minut</t>
  </si>
  <si>
    <t>Vývoj Průměrné maloobchodní ceny za skutečně provolanou minutu a počtem skutečně provolaných minut (rezidenti)</t>
  </si>
  <si>
    <t>Průměrná maloobchodní cena za SMS (2017-2020 = rezidenti, 2016 celkem)</t>
  </si>
  <si>
    <t>Průměrná maloobchodní cena za SMS (2017-2020 = podnikatelé, 2016 celkem)</t>
  </si>
  <si>
    <t>Průměrná maloobchodní cena za 1 MB dat</t>
  </si>
  <si>
    <t>(bez fixního LTE)</t>
  </si>
  <si>
    <t>Průměrná maloobchodní cena za 1 MB dat, rezidenti (2017-2020 = rezidenti, 2016 celkem)</t>
  </si>
  <si>
    <t>Průměrná maloobchodní cena za 1 MB dat, podnikatelé (2017-2020 = podnikatelé, 2016 celkem)</t>
  </si>
  <si>
    <t>Průměrná maloobchodní cena za 1 MB dat 3 síťoví operátoři (MNO)</t>
  </si>
  <si>
    <t>Průměrná maloobchodní cena za 1 MB dat virtuální operátoři (MVNO)</t>
  </si>
  <si>
    <r>
      <rPr>
        <b/>
        <sz val="9"/>
        <color theme="1"/>
        <rFont val="Calibri"/>
        <family val="2"/>
        <charset val="238"/>
        <scheme val="minor"/>
      </rPr>
      <t>2016</t>
    </r>
    <r>
      <rPr>
        <sz val="9"/>
        <color theme="1"/>
        <rFont val="Calibri"/>
        <family val="2"/>
        <charset val="238"/>
        <scheme val="minor"/>
      </rPr>
      <t xml:space="preserve"> VF/Red LTE, dokup (2,5GB)</t>
    </r>
  </si>
  <si>
    <r>
      <rPr>
        <b/>
        <sz val="9"/>
        <color theme="1"/>
        <rFont val="Calibri"/>
        <family val="2"/>
        <charset val="238"/>
        <scheme val="minor"/>
      </rPr>
      <t xml:space="preserve">2017 </t>
    </r>
    <r>
      <rPr>
        <sz val="9"/>
        <color theme="1"/>
        <rFont val="Calibri"/>
        <family val="2"/>
        <charset val="238"/>
        <scheme val="minor"/>
      </rPr>
      <t>VF/Red Naplno, 5GB</t>
    </r>
  </si>
  <si>
    <r>
      <rPr>
        <b/>
        <sz val="9"/>
        <color theme="1"/>
        <rFont val="Calibri"/>
        <family val="2"/>
        <charset val="238"/>
        <scheme val="minor"/>
      </rPr>
      <t xml:space="preserve">2018 </t>
    </r>
    <r>
      <rPr>
        <sz val="9"/>
        <color theme="1"/>
        <rFont val="Calibri"/>
        <family val="2"/>
        <charset val="238"/>
        <scheme val="minor"/>
      </rPr>
      <t>VF/Red Naplno, 5GB</t>
    </r>
  </si>
  <si>
    <r>
      <rPr>
        <b/>
        <sz val="9"/>
        <color theme="1"/>
        <rFont val="Calibri"/>
        <family val="2"/>
        <charset val="238"/>
        <scheme val="minor"/>
      </rPr>
      <t>2019</t>
    </r>
    <r>
      <rPr>
        <sz val="9"/>
        <color theme="1"/>
        <rFont val="Calibri"/>
        <family val="2"/>
        <charset val="238"/>
        <scheme val="minor"/>
      </rPr>
      <t xml:space="preserve"> VF/Red,       4GB</t>
    </r>
  </si>
  <si>
    <r>
      <rPr>
        <b/>
        <sz val="9"/>
        <rFont val="Calibri"/>
        <family val="2"/>
        <charset val="238"/>
        <scheme val="minor"/>
      </rPr>
      <t>2020</t>
    </r>
    <r>
      <rPr>
        <sz val="9"/>
        <rFont val="Calibri"/>
        <family val="2"/>
        <charset val="238"/>
        <scheme val="minor"/>
      </rPr>
      <t xml:space="preserve"> T-M/Můj tarif, 2GB</t>
    </r>
  </si>
  <si>
    <t>Nejlevnější tarif v ČR s neomezeným voláním a SMS s minimálně 2 GB datovým limitem</t>
  </si>
  <si>
    <t>Pozice operátora ČR ve srovnání OECD Mobile Voice Price Benchmarking (Teligen) - vždy ke konci roku:</t>
  </si>
  <si>
    <t>Neomezené volání/SMS + 2 G datový limit - data za 4. čtvrtletí 2020</t>
  </si>
  <si>
    <t>Sweden, Telia</t>
  </si>
  <si>
    <t>Finland, Telia</t>
  </si>
  <si>
    <t>Portugal, Vodafone</t>
  </si>
  <si>
    <t>Greece, Vodafone</t>
  </si>
  <si>
    <t>Neomezené volání/SMS + 10 G datový limit - data za 4. čtvrtletí 2020</t>
  </si>
  <si>
    <t>France, Orange</t>
  </si>
  <si>
    <t>Latvia, LMT</t>
  </si>
  <si>
    <t>Neomezené volání/SMS + 30 G datový limit - data za 4. čtvrtletí 2020</t>
  </si>
  <si>
    <t>Neomezené volání/SMS/datový limit - data za 4. čtvrtletí 2020</t>
  </si>
  <si>
    <t>Neomezené volání/SMS + 2 G datový limit - data za 4. čtvrtletí 2017</t>
  </si>
  <si>
    <t>Neomezené volání/SMS + 10 G datový limit - data za 4. čtvrtletí 2017</t>
  </si>
  <si>
    <t>Neomezené volání/SMS + 30 G datový limit - data za 4. čtvrtletí 2017</t>
  </si>
  <si>
    <t>Neomezené volání/SMS/datový limit - data za 4. čtvrtletí 2017</t>
  </si>
  <si>
    <t>Průměrná velkoobchodní cena za minutu roamingového volání</t>
  </si>
  <si>
    <t>Průměrná velkoobchodní cena za roamingová SMS</t>
  </si>
  <si>
    <t>Průměrné maloobchodní roamingové tržby (v €)</t>
  </si>
  <si>
    <t>MO RoW</t>
  </si>
  <si>
    <t>Průměrná cena za volání (RoW)</t>
  </si>
  <si>
    <t>Průměrná velkoobchodní cena za roamingová data (GB)</t>
  </si>
  <si>
    <t>Průměrná cena za SMS (RoW)</t>
  </si>
  <si>
    <t>Průměrná cena za 1 GB dat (RoW)</t>
  </si>
  <si>
    <t xml:space="preserve"> 11/2008</t>
  </si>
  <si>
    <t>4/2010</t>
  </si>
  <si>
    <t>5/2014</t>
  </si>
  <si>
    <t>12/2016</t>
  </si>
  <si>
    <t>Overview of incumbents’  lowest regulated fixed termination rates  per country/participant – January 2021 (eurocent per minute of service)</t>
  </si>
  <si>
    <t xml:space="preserve">Zdroj: BoR (21) 71 Draft Termination Rates Report January, BEREC </t>
  </si>
  <si>
    <t>1/2016</t>
  </si>
  <si>
    <t>1/2021</t>
  </si>
  <si>
    <t>Mobile termination rates per country/participant – January 2021 (eurocent per minute of service)</t>
  </si>
  <si>
    <t>Průměrný velkoobchodní výnos operátorů za terminaci dle služeb</t>
  </si>
  <si>
    <t xml:space="preserve">průměrný výnos za  terminaci minuty hlasového volání  </t>
  </si>
  <si>
    <t xml:space="preserve">průměrný výnos za terminaci SMS </t>
  </si>
  <si>
    <t>průměrný výnos za  terminaci MMS</t>
  </si>
  <si>
    <t>Vývoj terminačních cen za období 2016–2020</t>
  </si>
  <si>
    <t>31.12.2020</t>
  </si>
  <si>
    <t>listopad 2019 - duben 2020</t>
  </si>
  <si>
    <t>květen 2020 - říjen 2020</t>
  </si>
  <si>
    <t>listopad 2020 - duben 2021</t>
  </si>
  <si>
    <t>od 15. 4. 2021</t>
  </si>
  <si>
    <t>Průměrná velkoobchodní cena v ČR (všichni operátoři)</t>
  </si>
  <si>
    <t>Pozn: ceny v Kč bez DPH</t>
  </si>
  <si>
    <t>listopad 2020 -   duben 2021</t>
  </si>
  <si>
    <t>od května 2021</t>
  </si>
  <si>
    <t xml:space="preserve"> 0,44 - 0,51</t>
  </si>
  <si>
    <t>datum platnosti regulované ceny od</t>
  </si>
  <si>
    <t>velkoobchodní roamingové ceny a maloobchodní příplatky</t>
  </si>
  <si>
    <t>odchozí volání</t>
  </si>
  <si>
    <t>EUR/min.</t>
  </si>
  <si>
    <t>CZK/min.</t>
  </si>
  <si>
    <t>EUR/SMS</t>
  </si>
  <si>
    <t>CZK/SMS</t>
  </si>
  <si>
    <t>EUR/MB</t>
  </si>
  <si>
    <t>CZK/MB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</si>
</sst>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Kč&quot;;[Red]\-#,##0\ &quot;Kč&quot;"/>
    <numFmt numFmtId="164" formatCode="#,##0_ ;[Red]\-#,##0\ "/>
    <numFmt numFmtId="165" formatCode="0.0"/>
    <numFmt numFmtId="166" formatCode="#,##0\ &quot;Kč&quot;"/>
    <numFmt numFmtId="167" formatCode="#,##0.00\ &quot;Kč&quot;"/>
    <numFmt numFmtId="168" formatCode="0.0%"/>
    <numFmt numFmtId="169" formatCode="#,##0.0"/>
    <numFmt numFmtId="170" formatCode="0.000"/>
    <numFmt numFmtId="171" formatCode="0.0000"/>
    <numFmt numFmtId="172" formatCode="_-* #,##0\ _K_č_-;\-* #,##0\ _K_č_-;_-* &quot;-&quot;??\ _K_č_-;_-@_-"/>
  </numFmts>
  <fonts count="96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theme="1"/>
      <name val="Titillium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9"/>
      <color rgb="FFFF000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Calibri"/>
      <family val="2"/>
      <charset val="238"/>
    </font>
    <font>
      <sz val="10"/>
      <color theme="1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595959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9"/>
      <name val="Calibri Light"/>
      <family val="2"/>
      <charset val="238"/>
      <scheme val="major"/>
    </font>
    <font>
      <b/>
      <sz val="9"/>
      <name val="Calibri Light"/>
      <family val="2"/>
      <charset val="238"/>
      <scheme val="maj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name val="Calibri"/>
      <family val="2"/>
      <charset val="238"/>
    </font>
    <font>
      <sz val="11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8"/>
      <color rgb="FFFF0000"/>
      <name val="Calibri"/>
      <family val="2"/>
      <charset val="238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2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theme="4" tint="0.39997558519241921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Times New Roman"/>
      <family val="1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Titillium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12"/>
      <color rgb="FF595959"/>
      <name val="Calibri"/>
      <family val="2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b/>
      <sz val="11"/>
      <color rgb="FF59595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14"/>
      <color rgb="FF595959"/>
      <name val="Calibri"/>
      <family val="2"/>
      <scheme val="minor"/>
    </font>
    <font>
      <b/>
      <sz val="14"/>
      <color rgb="FF595959"/>
      <name val="Calibri"/>
      <family val="2"/>
      <charset val="238"/>
      <scheme val="minor"/>
    </font>
    <font>
      <sz val="12"/>
      <color theme="0" tint="-0.34998626667073579"/>
      <name val="Calibri"/>
      <family val="2"/>
      <scheme val="minor"/>
    </font>
    <font>
      <sz val="12"/>
      <color rgb="FF0287E1"/>
      <name val="Arial"/>
      <family val="2"/>
      <charset val="238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9.9978637043366805E-2"/>
      </left>
      <right style="thin">
        <color theme="2" tint="-9.9978637043366805E-2"/>
      </right>
      <top/>
      <bottom style="medium">
        <color theme="2" tint="-9.9978637043366805E-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medium">
        <color auto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/>
      <diagonal/>
    </border>
    <border>
      <left/>
      <right style="medium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2" tint="-9.9978637043366805E-2"/>
      </bottom>
      <diagonal/>
    </border>
    <border>
      <left/>
      <right style="medium">
        <color theme="2" tint="-9.9978637043366805E-2"/>
      </right>
      <top style="thin">
        <color theme="2" tint="-9.9978637043366805E-2"/>
      </top>
      <bottom style="medium">
        <color theme="2" tint="-9.9978637043366805E-2"/>
      </bottom>
      <diagonal/>
    </border>
    <border>
      <left/>
      <right style="medium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theme="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/>
      <top style="medium">
        <color theme="2" tint="-9.9978637043366805E-2"/>
      </top>
      <bottom style="medium">
        <color theme="2" tint="-9.9978637043366805E-2"/>
      </bottom>
      <diagonal/>
    </border>
    <border>
      <left/>
      <right style="medium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4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7" fillId="0" borderId="0"/>
    <xf numFmtId="0" fontId="15" fillId="0" borderId="0"/>
    <xf numFmtId="0" fontId="11" fillId="0" borderId="0"/>
    <xf numFmtId="0" fontId="24" fillId="0" borderId="0">
      <alignment vertical="center"/>
    </xf>
    <xf numFmtId="0" fontId="11" fillId="0" borderId="0"/>
    <xf numFmtId="0" fontId="10" fillId="0" borderId="0"/>
    <xf numFmtId="9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9" fillId="0" borderId="0"/>
    <xf numFmtId="0" fontId="38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7" fillId="0" borderId="0"/>
    <xf numFmtId="0" fontId="9" fillId="0" borderId="0"/>
    <xf numFmtId="0" fontId="66" fillId="0" borderId="40"/>
    <xf numFmtId="0" fontId="21" fillId="0" borderId="0"/>
    <xf numFmtId="9" fontId="21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4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3">
    <xf numFmtId="0" fontId="0" fillId="0" borderId="0" xfId="0"/>
    <xf numFmtId="0" fontId="19" fillId="0" borderId="0" xfId="0" applyFont="1"/>
    <xf numFmtId="0" fontId="21" fillId="0" borderId="0" xfId="0" applyFont="1"/>
    <xf numFmtId="0" fontId="17" fillId="0" borderId="0" xfId="15"/>
    <xf numFmtId="49" fontId="22" fillId="0" borderId="0" xfId="18" applyNumberFormat="1" applyFont="1" applyAlignment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24" fillId="0" borderId="1" xfId="0" applyFont="1" applyBorder="1"/>
    <xf numFmtId="0" fontId="24" fillId="0" borderId="1" xfId="0" applyFont="1" applyBorder="1" applyAlignment="1">
      <alignment horizontal="center" vertical="center"/>
    </xf>
    <xf numFmtId="14" fontId="24" fillId="0" borderId="1" xfId="0" applyNumberFormat="1" applyFont="1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vertical="center" shrinkToFit="1"/>
    </xf>
    <xf numFmtId="14" fontId="24" fillId="0" borderId="1" xfId="0" applyNumberFormat="1" applyFont="1" applyBorder="1" applyAlignment="1">
      <alignment vertical="center"/>
    </xf>
    <xf numFmtId="14" fontId="0" fillId="0" borderId="1" xfId="0" applyNumberFormat="1" applyBorder="1"/>
    <xf numFmtId="0" fontId="0" fillId="0" borderId="1" xfId="0" applyFill="1" applyBorder="1" applyAlignment="1">
      <alignment horizontal="center" vertical="center"/>
    </xf>
    <xf numFmtId="3" fontId="0" fillId="0" borderId="1" xfId="18" applyNumberFormat="1" applyFont="1" applyBorder="1" applyAlignment="1"/>
    <xf numFmtId="49" fontId="24" fillId="0" borderId="18" xfId="18" applyNumberFormat="1" applyBorder="1" applyAlignment="1"/>
    <xf numFmtId="3" fontId="0" fillId="0" borderId="9" xfId="18" applyNumberFormat="1" applyFont="1" applyBorder="1" applyAlignment="1"/>
    <xf numFmtId="49" fontId="24" fillId="0" borderId="19" xfId="18" applyNumberFormat="1" applyBorder="1" applyAlignment="1"/>
    <xf numFmtId="3" fontId="0" fillId="0" borderId="11" xfId="18" applyNumberFormat="1" applyFont="1" applyBorder="1" applyAlignment="1"/>
    <xf numFmtId="3" fontId="0" fillId="0" borderId="12" xfId="18" applyNumberFormat="1" applyFont="1" applyBorder="1" applyAlignment="1"/>
    <xf numFmtId="0" fontId="25" fillId="0" borderId="0" xfId="0" applyFont="1" applyAlignment="1">
      <alignment horizontal="justify" vertical="center"/>
    </xf>
    <xf numFmtId="0" fontId="0" fillId="0" borderId="5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8" xfId="0" applyBorder="1"/>
    <xf numFmtId="0" fontId="0" fillId="0" borderId="18" xfId="0" applyBorder="1"/>
    <xf numFmtId="0" fontId="0" fillId="0" borderId="19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0" xfId="0" applyBorder="1"/>
    <xf numFmtId="0" fontId="17" fillId="0" borderId="19" xfId="15" applyBorder="1"/>
    <xf numFmtId="0" fontId="23" fillId="0" borderId="1" xfId="0" applyFont="1" applyBorder="1" applyAlignment="1">
      <alignment horizontal="center" vertical="center" wrapText="1"/>
    </xf>
    <xf numFmtId="49" fontId="19" fillId="0" borderId="0" xfId="18" applyNumberFormat="1" applyFont="1" applyAlignment="1"/>
    <xf numFmtId="0" fontId="29" fillId="0" borderId="0" xfId="0" applyFont="1" applyAlignment="1">
      <alignment vertical="center" readingOrder="1"/>
    </xf>
    <xf numFmtId="0" fontId="19" fillId="0" borderId="2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0" xfId="0" applyFont="1" applyBorder="1"/>
    <xf numFmtId="0" fontId="31" fillId="0" borderId="0" xfId="0" applyFont="1" applyBorder="1" applyAlignment="1">
      <alignment horizontal="center"/>
    </xf>
    <xf numFmtId="0" fontId="30" fillId="0" borderId="11" xfId="0" applyFont="1" applyBorder="1" applyAlignment="1">
      <alignment vertical="center" wrapText="1"/>
    </xf>
    <xf numFmtId="0" fontId="30" fillId="0" borderId="12" xfId="0" applyFont="1" applyBorder="1" applyAlignment="1">
      <alignment horizontal="right" vertical="center" wrapText="1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21" fillId="0" borderId="1" xfId="0" applyFont="1" applyBorder="1"/>
    <xf numFmtId="0" fontId="21" fillId="0" borderId="11" xfId="0" applyFont="1" applyBorder="1" applyAlignment="1">
      <alignment horizontal="left" vertical="center"/>
    </xf>
    <xf numFmtId="164" fontId="30" fillId="0" borderId="1" xfId="0" applyNumberFormat="1" applyFont="1" applyBorder="1" applyAlignment="1">
      <alignment horizontal="right" vertical="center" wrapText="1"/>
    </xf>
    <xf numFmtId="164" fontId="30" fillId="0" borderId="9" xfId="0" applyNumberFormat="1" applyFont="1" applyBorder="1" applyAlignment="1">
      <alignment horizontal="right" vertical="center" wrapText="1"/>
    </xf>
    <xf numFmtId="0" fontId="33" fillId="0" borderId="1" xfId="0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 wrapText="1"/>
    </xf>
    <xf numFmtId="9" fontId="0" fillId="0" borderId="0" xfId="21" applyFont="1"/>
    <xf numFmtId="0" fontId="39" fillId="0" borderId="0" xfId="26" applyFont="1"/>
    <xf numFmtId="0" fontId="17" fillId="0" borderId="0" xfId="26" applyFont="1"/>
    <xf numFmtId="0" fontId="40" fillId="0" borderId="0" xfId="26" applyFont="1"/>
    <xf numFmtId="0" fontId="41" fillId="0" borderId="0" xfId="26" applyFont="1"/>
    <xf numFmtId="49" fontId="43" fillId="0" borderId="0" xfId="27" applyNumberFormat="1" applyFont="1" applyFill="1" applyBorder="1" applyAlignment="1" applyProtection="1"/>
    <xf numFmtId="0" fontId="17" fillId="0" borderId="0" xfId="26" applyFont="1" applyAlignment="1">
      <alignment horizontal="center"/>
    </xf>
    <xf numFmtId="0" fontId="17" fillId="0" borderId="0" xfId="26" applyFont="1" applyAlignment="1">
      <alignment vertical="center" wrapText="1"/>
    </xf>
    <xf numFmtId="2" fontId="17" fillId="0" borderId="0" xfId="26" applyNumberFormat="1" applyFont="1" applyAlignment="1">
      <alignment horizontal="center" vertical="center"/>
    </xf>
    <xf numFmtId="2" fontId="17" fillId="0" borderId="0" xfId="26" applyNumberFormat="1" applyFont="1" applyAlignment="1">
      <alignment horizontal="center"/>
    </xf>
    <xf numFmtId="49" fontId="40" fillId="0" borderId="0" xfId="26" applyNumberFormat="1" applyFont="1"/>
    <xf numFmtId="49" fontId="17" fillId="0" borderId="0" xfId="26" applyNumberFormat="1" applyFont="1"/>
    <xf numFmtId="0" fontId="23" fillId="0" borderId="0" xfId="26" applyFont="1"/>
    <xf numFmtId="0" fontId="22" fillId="0" borderId="0" xfId="26" applyFont="1"/>
    <xf numFmtId="49" fontId="42" fillId="0" borderId="0" xfId="27" applyNumberFormat="1" applyFill="1" applyBorder="1" applyAlignment="1" applyProtection="1"/>
    <xf numFmtId="0" fontId="47" fillId="0" borderId="0" xfId="26" applyFont="1"/>
    <xf numFmtId="49" fontId="23" fillId="0" borderId="0" xfId="26" applyNumberFormat="1" applyFont="1"/>
    <xf numFmtId="0" fontId="17" fillId="0" borderId="0" xfId="26" applyFont="1" applyAlignment="1">
      <alignment horizontal="right"/>
    </xf>
    <xf numFmtId="2" fontId="43" fillId="0" borderId="0" xfId="27" applyNumberFormat="1" applyFont="1" applyFill="1" applyBorder="1" applyAlignment="1" applyProtection="1">
      <alignment horizontal="left" vertical="center"/>
    </xf>
    <xf numFmtId="0" fontId="48" fillId="0" borderId="0" xfId="26" applyFont="1"/>
    <xf numFmtId="0" fontId="15" fillId="0" borderId="35" xfId="16" applyBorder="1" applyAlignment="1">
      <alignment horizontal="left" indent="1"/>
    </xf>
    <xf numFmtId="0" fontId="15" fillId="0" borderId="0" xfId="16" applyAlignment="1">
      <alignment horizontal="left" indent="1"/>
    </xf>
    <xf numFmtId="0" fontId="15" fillId="0" borderId="0" xfId="28"/>
    <xf numFmtId="0" fontId="15" fillId="0" borderId="0" xfId="28" applyAlignment="1">
      <alignment horizontal="center"/>
    </xf>
    <xf numFmtId="14" fontId="18" fillId="0" borderId="0" xfId="29" applyNumberFormat="1" applyFont="1" applyAlignment="1">
      <alignment horizontal="right"/>
    </xf>
    <xf numFmtId="2" fontId="17" fillId="3" borderId="1" xfId="29" applyNumberFormat="1" applyFill="1" applyBorder="1" applyAlignment="1">
      <alignment horizontal="center"/>
    </xf>
    <xf numFmtId="0" fontId="15" fillId="0" borderId="0" xfId="28" applyAlignment="1">
      <alignment horizontal="right"/>
    </xf>
    <xf numFmtId="2" fontId="15" fillId="0" borderId="0" xfId="28" applyNumberFormat="1" applyAlignment="1">
      <alignment horizontal="center"/>
    </xf>
    <xf numFmtId="0" fontId="19" fillId="0" borderId="0" xfId="28" applyFont="1"/>
    <xf numFmtId="10" fontId="52" fillId="0" borderId="0" xfId="28" applyNumberFormat="1" applyFont="1" applyAlignment="1">
      <alignment horizontal="center"/>
    </xf>
    <xf numFmtId="0" fontId="54" fillId="0" borderId="0" xfId="28" applyFont="1"/>
    <xf numFmtId="0" fontId="21" fillId="0" borderId="0" xfId="28" applyFont="1"/>
    <xf numFmtId="0" fontId="21" fillId="0" borderId="0" xfId="32"/>
    <xf numFmtId="0" fontId="35" fillId="0" borderId="0" xfId="23" applyBorder="1" applyAlignment="1" applyProtection="1">
      <alignment horizontal="left" vertical="center"/>
      <protection locked="0"/>
    </xf>
    <xf numFmtId="0" fontId="34" fillId="0" borderId="0" xfId="22"/>
    <xf numFmtId="2" fontId="21" fillId="0" borderId="0" xfId="32" applyNumberFormat="1"/>
    <xf numFmtId="0" fontId="16" fillId="0" borderId="0" xfId="32" applyFont="1" applyAlignment="1">
      <alignment horizontal="center" vertical="center"/>
    </xf>
    <xf numFmtId="2" fontId="67" fillId="0" borderId="0" xfId="32" applyNumberFormat="1" applyFont="1" applyAlignment="1">
      <alignment horizontal="center" vertical="center"/>
    </xf>
    <xf numFmtId="0" fontId="68" fillId="0" borderId="0" xfId="28" applyFont="1"/>
    <xf numFmtId="14" fontId="53" fillId="0" borderId="0" xfId="29" applyNumberFormat="1" applyFont="1"/>
    <xf numFmtId="49" fontId="15" fillId="0" borderId="0" xfId="28" applyNumberFormat="1"/>
    <xf numFmtId="0" fontId="41" fillId="0" borderId="0" xfId="29" applyFont="1"/>
    <xf numFmtId="0" fontId="17" fillId="0" borderId="0" xfId="29"/>
    <xf numFmtId="3" fontId="17" fillId="0" borderId="0" xfId="29" applyNumberFormat="1"/>
    <xf numFmtId="0" fontId="20" fillId="0" borderId="0" xfId="29" applyFont="1"/>
    <xf numFmtId="4" fontId="17" fillId="0" borderId="0" xfId="29" applyNumberFormat="1" applyAlignment="1">
      <alignment horizontal="center" vertical="center"/>
    </xf>
    <xf numFmtId="0" fontId="17" fillId="5" borderId="0" xfId="29" applyFill="1"/>
    <xf numFmtId="3" fontId="17" fillId="5" borderId="0" xfId="29" applyNumberFormat="1" applyFill="1"/>
    <xf numFmtId="0" fontId="73" fillId="0" borderId="0" xfId="0" applyFont="1" applyAlignment="1">
      <alignment horizontal="center" vertical="center" readingOrder="1"/>
    </xf>
    <xf numFmtId="0" fontId="73" fillId="0" borderId="0" xfId="0" applyFont="1" applyAlignment="1">
      <alignment horizontal="center" vertical="center" wrapText="1" readingOrder="1"/>
    </xf>
    <xf numFmtId="0" fontId="15" fillId="0" borderId="0" xfId="28" applyAlignment="1">
      <alignment horizontal="left"/>
    </xf>
    <xf numFmtId="0" fontId="0" fillId="0" borderId="0" xfId="0" applyAlignment="1">
      <alignment horizontal="left"/>
    </xf>
    <xf numFmtId="2" fontId="17" fillId="3" borderId="41" xfId="29" applyNumberFormat="1" applyFill="1" applyBorder="1" applyAlignment="1">
      <alignment horizontal="center"/>
    </xf>
    <xf numFmtId="168" fontId="0" fillId="0" borderId="0" xfId="0" applyNumberFormat="1"/>
    <xf numFmtId="0" fontId="0" fillId="0" borderId="57" xfId="0" applyBorder="1"/>
    <xf numFmtId="9" fontId="0" fillId="0" borderId="0" xfId="0" applyNumberFormat="1"/>
    <xf numFmtId="0" fontId="19" fillId="0" borderId="52" xfId="0" applyFont="1" applyBorder="1" applyAlignment="1">
      <alignment horizontal="center" vertical="center"/>
    </xf>
    <xf numFmtId="164" fontId="30" fillId="0" borderId="41" xfId="0" applyNumberFormat="1" applyFont="1" applyBorder="1" applyAlignment="1">
      <alignment horizontal="center" vertical="center" wrapText="1"/>
    </xf>
    <xf numFmtId="0" fontId="21" fillId="0" borderId="62" xfId="0" applyFont="1" applyBorder="1"/>
    <xf numFmtId="0" fontId="21" fillId="0" borderId="57" xfId="0" applyFont="1" applyBorder="1"/>
    <xf numFmtId="1" fontId="31" fillId="0" borderId="54" xfId="0" applyNumberFormat="1" applyFont="1" applyBorder="1" applyAlignment="1">
      <alignment horizontal="center"/>
    </xf>
    <xf numFmtId="0" fontId="21" fillId="0" borderId="59" xfId="0" applyFont="1" applyBorder="1" applyAlignment="1">
      <alignment horizontal="center" vertical="center"/>
    </xf>
    <xf numFmtId="164" fontId="30" fillId="0" borderId="56" xfId="0" applyNumberFormat="1" applyFont="1" applyBorder="1" applyAlignment="1">
      <alignment horizontal="center" vertical="center" wrapText="1"/>
    </xf>
    <xf numFmtId="1" fontId="31" fillId="0" borderId="0" xfId="0" applyNumberFormat="1" applyFont="1" applyFill="1" applyBorder="1" applyAlignment="1">
      <alignment horizontal="center"/>
    </xf>
    <xf numFmtId="164" fontId="30" fillId="0" borderId="0" xfId="0" applyNumberFormat="1" applyFont="1" applyBorder="1" applyAlignment="1">
      <alignment horizontal="center" vertical="center" wrapText="1"/>
    </xf>
    <xf numFmtId="1" fontId="31" fillId="0" borderId="58" xfId="0" applyNumberFormat="1" applyFont="1" applyBorder="1" applyAlignment="1">
      <alignment horizontal="center"/>
    </xf>
    <xf numFmtId="164" fontId="30" fillId="0" borderId="60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164" fontId="30" fillId="0" borderId="61" xfId="0" applyNumberFormat="1" applyFont="1" applyBorder="1" applyAlignment="1">
      <alignment horizontal="center" vertical="center" wrapText="1"/>
    </xf>
    <xf numFmtId="0" fontId="5" fillId="0" borderId="0" xfId="39"/>
    <xf numFmtId="0" fontId="5" fillId="0" borderId="0" xfId="39" applyAlignment="1">
      <alignment horizontal="center" vertical="center"/>
    </xf>
    <xf numFmtId="0" fontId="5" fillId="0" borderId="0" xfId="39" applyAlignment="1">
      <alignment horizontal="center" vertical="center" wrapText="1"/>
    </xf>
    <xf numFmtId="2" fontId="5" fillId="0" borderId="0" xfId="39" applyNumberFormat="1"/>
    <xf numFmtId="1" fontId="5" fillId="0" borderId="0" xfId="39" applyNumberFormat="1" applyAlignment="1">
      <alignment horizontal="center"/>
    </xf>
    <xf numFmtId="0" fontId="5" fillId="0" borderId="0" xfId="39" applyAlignment="1">
      <alignment horizontal="center"/>
    </xf>
    <xf numFmtId="165" fontId="5" fillId="0" borderId="0" xfId="39" applyNumberFormat="1"/>
    <xf numFmtId="6" fontId="5" fillId="0" borderId="0" xfId="39" applyNumberFormat="1"/>
    <xf numFmtId="166" fontId="5" fillId="0" borderId="0" xfId="39" applyNumberFormat="1"/>
    <xf numFmtId="1" fontId="17" fillId="0" borderId="0" xfId="39" applyNumberFormat="1" applyFont="1" applyAlignment="1">
      <alignment horizontal="center"/>
    </xf>
    <xf numFmtId="2" fontId="17" fillId="0" borderId="0" xfId="39" applyNumberFormat="1" applyFont="1" applyAlignment="1">
      <alignment horizontal="center"/>
    </xf>
    <xf numFmtId="0" fontId="17" fillId="0" borderId="0" xfId="39" applyFont="1" applyAlignment="1">
      <alignment horizontal="center"/>
    </xf>
    <xf numFmtId="0" fontId="17" fillId="0" borderId="0" xfId="39" applyFont="1"/>
    <xf numFmtId="0" fontId="74" fillId="0" borderId="0" xfId="40" applyFont="1"/>
    <xf numFmtId="0" fontId="4" fillId="0" borderId="0" xfId="40"/>
    <xf numFmtId="0" fontId="4" fillId="0" borderId="0" xfId="40" applyAlignment="1">
      <alignment vertical="center"/>
    </xf>
    <xf numFmtId="0" fontId="4" fillId="0" borderId="0" xfId="40" applyAlignment="1">
      <alignment horizontal="left" vertical="center" indent="1"/>
    </xf>
    <xf numFmtId="0" fontId="3" fillId="0" borderId="0" xfId="41"/>
    <xf numFmtId="0" fontId="3" fillId="0" borderId="0" xfId="41" applyAlignment="1">
      <alignment horizontal="center" vertical="center"/>
    </xf>
    <xf numFmtId="0" fontId="3" fillId="0" borderId="0" xfId="41" applyAlignment="1">
      <alignment horizontal="center" vertical="center" wrapText="1"/>
    </xf>
    <xf numFmtId="1" fontId="3" fillId="0" borderId="0" xfId="41" applyNumberFormat="1"/>
    <xf numFmtId="0" fontId="46" fillId="0" borderId="0" xfId="41" applyFont="1"/>
    <xf numFmtId="2" fontId="3" fillId="0" borderId="0" xfId="41" applyNumberFormat="1"/>
    <xf numFmtId="0" fontId="37" fillId="0" borderId="0" xfId="41" applyFont="1"/>
    <xf numFmtId="0" fontId="23" fillId="0" borderId="0" xfId="41" applyFont="1" applyAlignment="1">
      <alignment vertical="center"/>
    </xf>
    <xf numFmtId="0" fontId="17" fillId="0" borderId="0" xfId="41" applyFont="1" applyAlignment="1">
      <alignment vertical="center"/>
    </xf>
    <xf numFmtId="0" fontId="23" fillId="0" borderId="0" xfId="41" applyFont="1"/>
    <xf numFmtId="0" fontId="23" fillId="0" borderId="31" xfId="41" applyFont="1" applyBorder="1"/>
    <xf numFmtId="0" fontId="75" fillId="0" borderId="0" xfId="41" applyFont="1"/>
    <xf numFmtId="0" fontId="75" fillId="0" borderId="0" xfId="41" applyFont="1" applyAlignment="1">
      <alignment horizontal="center"/>
    </xf>
    <xf numFmtId="0" fontId="76" fillId="0" borderId="0" xfId="41" applyFont="1"/>
    <xf numFmtId="0" fontId="3" fillId="0" borderId="34" xfId="41" applyBorder="1"/>
    <xf numFmtId="0" fontId="21" fillId="0" borderId="31" xfId="41" applyFont="1" applyBorder="1" applyAlignment="1">
      <alignment horizontal="center"/>
    </xf>
    <xf numFmtId="0" fontId="21" fillId="0" borderId="0" xfId="41" applyFont="1" applyAlignment="1">
      <alignment horizontal="center"/>
    </xf>
    <xf numFmtId="0" fontId="49" fillId="0" borderId="0" xfId="26" applyFont="1" applyAlignment="1">
      <alignment horizontal="center"/>
    </xf>
    <xf numFmtId="0" fontId="21" fillId="0" borderId="32" xfId="41" applyFont="1" applyBorder="1" applyAlignment="1">
      <alignment horizontal="center"/>
    </xf>
    <xf numFmtId="0" fontId="77" fillId="0" borderId="32" xfId="41" applyFont="1" applyBorder="1" applyAlignment="1">
      <alignment horizontal="center"/>
    </xf>
    <xf numFmtId="0" fontId="77" fillId="0" borderId="32" xfId="16" applyFont="1" applyBorder="1" applyAlignment="1">
      <alignment horizontal="left" indent="1"/>
    </xf>
    <xf numFmtId="0" fontId="77" fillId="0" borderId="16" xfId="41" applyFont="1" applyBorder="1" applyAlignment="1">
      <alignment horizontal="left" wrapText="1" indent="1"/>
    </xf>
    <xf numFmtId="0" fontId="21" fillId="0" borderId="38" xfId="41" applyFont="1" applyBorder="1" applyAlignment="1">
      <alignment horizontal="center"/>
    </xf>
    <xf numFmtId="0" fontId="3" fillId="0" borderId="33" xfId="41" applyBorder="1" applyAlignment="1">
      <alignment horizontal="center"/>
    </xf>
    <xf numFmtId="0" fontId="3" fillId="0" borderId="0" xfId="41" applyAlignment="1">
      <alignment horizontal="left" indent="1"/>
    </xf>
    <xf numFmtId="0" fontId="21" fillId="0" borderId="31" xfId="41" applyFont="1" applyBorder="1"/>
    <xf numFmtId="0" fontId="21" fillId="0" borderId="0" xfId="41" applyFont="1"/>
    <xf numFmtId="0" fontId="21" fillId="0" borderId="36" xfId="41" applyFont="1" applyBorder="1"/>
    <xf numFmtId="0" fontId="50" fillId="0" borderId="31" xfId="26" applyFont="1" applyBorder="1" applyAlignment="1">
      <alignment horizontal="center"/>
    </xf>
    <xf numFmtId="0" fontId="78" fillId="0" borderId="16" xfId="26" applyFont="1" applyBorder="1" applyAlignment="1">
      <alignment horizontal="center"/>
    </xf>
    <xf numFmtId="0" fontId="79" fillId="0" borderId="32" xfId="41" applyFont="1" applyBorder="1" applyAlignment="1">
      <alignment horizontal="center"/>
    </xf>
    <xf numFmtId="0" fontId="79" fillId="0" borderId="16" xfId="41" applyFont="1" applyBorder="1" applyAlignment="1">
      <alignment horizontal="center"/>
    </xf>
    <xf numFmtId="0" fontId="77" fillId="0" borderId="32" xfId="41" applyFont="1" applyBorder="1" applyAlignment="1">
      <alignment horizontal="left" indent="1"/>
    </xf>
    <xf numFmtId="0" fontId="3" fillId="0" borderId="0" xfId="41" applyAlignment="1">
      <alignment vertical="center"/>
    </xf>
    <xf numFmtId="0" fontId="77" fillId="0" borderId="16" xfId="16" applyFont="1" applyBorder="1" applyAlignment="1">
      <alignment horizontal="left" indent="1"/>
    </xf>
    <xf numFmtId="0" fontId="21" fillId="0" borderId="34" xfId="41" applyFont="1" applyBorder="1"/>
    <xf numFmtId="0" fontId="49" fillId="0" borderId="34" xfId="26" applyFont="1" applyBorder="1" applyAlignment="1">
      <alignment horizontal="center" wrapText="1"/>
    </xf>
    <xf numFmtId="0" fontId="15" fillId="0" borderId="65" xfId="16" applyBorder="1" applyAlignment="1">
      <alignment horizontal="left" indent="1"/>
    </xf>
    <xf numFmtId="0" fontId="3" fillId="0" borderId="66" xfId="41" applyBorder="1"/>
    <xf numFmtId="0" fontId="3" fillId="0" borderId="33" xfId="41" applyBorder="1"/>
    <xf numFmtId="0" fontId="77" fillId="0" borderId="41" xfId="41" applyFont="1" applyBorder="1" applyAlignment="1">
      <alignment horizontal="left" indent="1"/>
    </xf>
    <xf numFmtId="0" fontId="77" fillId="0" borderId="41" xfId="41" applyFont="1" applyBorder="1" applyAlignment="1">
      <alignment horizontal="center"/>
    </xf>
    <xf numFmtId="0" fontId="77" fillId="0" borderId="41" xfId="41" applyFont="1" applyBorder="1" applyAlignment="1">
      <alignment horizontal="left" wrapText="1" indent="1"/>
    </xf>
    <xf numFmtId="0" fontId="23" fillId="0" borderId="0" xfId="41" applyFont="1" applyBorder="1" applyAlignment="1">
      <alignment horizontal="left" indent="1"/>
    </xf>
    <xf numFmtId="0" fontId="23" fillId="0" borderId="0" xfId="41" applyFont="1" applyBorder="1"/>
    <xf numFmtId="0" fontId="23" fillId="0" borderId="1" xfId="41" applyFont="1" applyBorder="1" applyAlignment="1">
      <alignment horizontal="left" indent="1"/>
    </xf>
    <xf numFmtId="0" fontId="23" fillId="0" borderId="1" xfId="41" applyFont="1" applyBorder="1" applyAlignment="1">
      <alignment horizontal="center"/>
    </xf>
    <xf numFmtId="0" fontId="16" fillId="0" borderId="0" xfId="0" applyFont="1"/>
    <xf numFmtId="0" fontId="17" fillId="0" borderId="57" xfId="15" applyBorder="1"/>
    <xf numFmtId="0" fontId="17" fillId="0" borderId="54" xfId="15" applyBorder="1"/>
    <xf numFmtId="0" fontId="17" fillId="0" borderId="58" xfId="15" applyBorder="1"/>
    <xf numFmtId="0" fontId="17" fillId="0" borderId="59" xfId="15" applyBorder="1"/>
    <xf numFmtId="0" fontId="17" fillId="0" borderId="41" xfId="15" applyBorder="1"/>
    <xf numFmtId="0" fontId="17" fillId="0" borderId="60" xfId="15" applyBorder="1"/>
    <xf numFmtId="0" fontId="17" fillId="0" borderId="56" xfId="15" applyBorder="1"/>
    <xf numFmtId="0" fontId="17" fillId="0" borderId="61" xfId="15" applyBorder="1"/>
    <xf numFmtId="10" fontId="17" fillId="0" borderId="0" xfId="15" applyNumberFormat="1"/>
    <xf numFmtId="0" fontId="68" fillId="0" borderId="0" xfId="0" applyFont="1"/>
    <xf numFmtId="0" fontId="80" fillId="0" borderId="0" xfId="0" applyFont="1" applyAlignment="1">
      <alignment horizontal="left" vertical="center" indent="2"/>
    </xf>
    <xf numFmtId="0" fontId="2" fillId="0" borderId="56" xfId="43" applyBorder="1"/>
    <xf numFmtId="0" fontId="2" fillId="0" borderId="0" xfId="43"/>
    <xf numFmtId="0" fontId="2" fillId="0" borderId="20" xfId="43" applyBorder="1" applyAlignment="1">
      <alignment vertical="center" wrapText="1"/>
    </xf>
    <xf numFmtId="2" fontId="2" fillId="0" borderId="20" xfId="43" applyNumberFormat="1" applyBorder="1" applyAlignment="1">
      <alignment vertical="center"/>
    </xf>
    <xf numFmtId="0" fontId="2" fillId="0" borderId="0" xfId="43" applyAlignment="1">
      <alignment vertical="center" wrapText="1"/>
    </xf>
    <xf numFmtId="2" fontId="2" fillId="0" borderId="0" xfId="43" applyNumberFormat="1" applyAlignment="1">
      <alignment vertical="center"/>
    </xf>
    <xf numFmtId="0" fontId="2" fillId="0" borderId="41" xfId="43" applyBorder="1" applyAlignment="1">
      <alignment vertical="center" wrapText="1"/>
    </xf>
    <xf numFmtId="2" fontId="2" fillId="0" borderId="41" xfId="43" applyNumberFormat="1" applyBorder="1" applyAlignment="1">
      <alignment vertical="center"/>
    </xf>
    <xf numFmtId="3" fontId="2" fillId="0" borderId="0" xfId="43" applyNumberFormat="1"/>
    <xf numFmtId="0" fontId="2" fillId="0" borderId="0" xfId="45"/>
    <xf numFmtId="0" fontId="2" fillId="0" borderId="56" xfId="45" applyBorder="1"/>
    <xf numFmtId="0" fontId="2" fillId="0" borderId="56" xfId="45" applyBorder="1" applyAlignment="1">
      <alignment horizontal="center"/>
    </xf>
    <xf numFmtId="0" fontId="2" fillId="0" borderId="20" xfId="45" applyBorder="1"/>
    <xf numFmtId="0" fontId="2" fillId="0" borderId="20" xfId="45" applyBorder="1" applyAlignment="1">
      <alignment horizontal="center"/>
    </xf>
    <xf numFmtId="172" fontId="2" fillId="0" borderId="20" xfId="45" applyNumberFormat="1" applyBorder="1"/>
    <xf numFmtId="172" fontId="23" fillId="0" borderId="20" xfId="45" applyNumberFormat="1" applyFont="1" applyBorder="1"/>
    <xf numFmtId="168" fontId="0" fillId="0" borderId="0" xfId="46" applyNumberFormat="1" applyFont="1" applyAlignment="1">
      <alignment horizontal="center"/>
    </xf>
    <xf numFmtId="0" fontId="2" fillId="0" borderId="41" xfId="45" applyBorder="1"/>
    <xf numFmtId="0" fontId="2" fillId="0" borderId="41" xfId="45" applyBorder="1" applyAlignment="1">
      <alignment horizontal="center"/>
    </xf>
    <xf numFmtId="0" fontId="2" fillId="0" borderId="0" xfId="45" applyAlignment="1">
      <alignment horizontal="center"/>
    </xf>
    <xf numFmtId="0" fontId="82" fillId="0" borderId="0" xfId="45" applyFont="1"/>
    <xf numFmtId="168" fontId="0" fillId="0" borderId="0" xfId="46" applyNumberFormat="1" applyFont="1"/>
    <xf numFmtId="0" fontId="16" fillId="0" borderId="0" xfId="45" applyFont="1"/>
    <xf numFmtId="172" fontId="2" fillId="0" borderId="0" xfId="45" applyNumberFormat="1"/>
    <xf numFmtId="3" fontId="0" fillId="0" borderId="0" xfId="46" applyNumberFormat="1" applyFont="1"/>
    <xf numFmtId="172" fontId="2" fillId="0" borderId="41" xfId="45" applyNumberFormat="1" applyBorder="1"/>
    <xf numFmtId="172" fontId="23" fillId="0" borderId="41" xfId="45" applyNumberFormat="1" applyFont="1" applyBorder="1"/>
    <xf numFmtId="2" fontId="2" fillId="0" borderId="41" xfId="45" applyNumberFormat="1" applyBorder="1" applyAlignment="1">
      <alignment horizontal="center" vertical="center"/>
    </xf>
    <xf numFmtId="2" fontId="23" fillId="0" borderId="41" xfId="45" applyNumberFormat="1" applyFont="1" applyBorder="1" applyAlignment="1">
      <alignment horizontal="center" vertical="center"/>
    </xf>
    <xf numFmtId="2" fontId="2" fillId="0" borderId="0" xfId="45" applyNumberFormat="1"/>
    <xf numFmtId="0" fontId="83" fillId="0" borderId="0" xfId="28" applyFont="1"/>
    <xf numFmtId="0" fontId="19" fillId="0" borderId="0" xfId="47" applyFont="1"/>
    <xf numFmtId="0" fontId="2" fillId="0" borderId="0" xfId="47"/>
    <xf numFmtId="14" fontId="56" fillId="0" borderId="0" xfId="47" applyNumberFormat="1" applyFont="1"/>
    <xf numFmtId="0" fontId="55" fillId="0" borderId="0" xfId="47" applyFont="1"/>
    <xf numFmtId="0" fontId="2" fillId="0" borderId="0" xfId="47" applyAlignment="1">
      <alignment vertical="center"/>
    </xf>
    <xf numFmtId="0" fontId="57" fillId="0" borderId="0" xfId="47" applyFont="1" applyAlignment="1">
      <alignment horizontal="center" vertical="top" wrapText="1"/>
    </xf>
    <xf numFmtId="0" fontId="84" fillId="0" borderId="0" xfId="47" applyFont="1" applyAlignment="1">
      <alignment horizontal="center" vertical="top" wrapText="1"/>
    </xf>
    <xf numFmtId="0" fontId="57" fillId="0" borderId="0" xfId="47" applyFont="1" applyAlignment="1">
      <alignment horizontal="center" vertical="center" wrapText="1"/>
    </xf>
    <xf numFmtId="3" fontId="55" fillId="0" borderId="0" xfId="47" applyNumberFormat="1" applyFont="1" applyAlignment="1">
      <alignment horizontal="center"/>
    </xf>
    <xf numFmtId="0" fontId="16" fillId="0" borderId="0" xfId="47" applyFont="1" applyAlignment="1">
      <alignment horizontal="center"/>
    </xf>
    <xf numFmtId="0" fontId="74" fillId="0" borderId="0" xfId="47" applyFont="1" applyAlignment="1">
      <alignment horizontal="center"/>
    </xf>
    <xf numFmtId="168" fontId="55" fillId="0" borderId="0" xfId="47" applyNumberFormat="1" applyFont="1" applyAlignment="1">
      <alignment horizontal="center"/>
    </xf>
    <xf numFmtId="0" fontId="16" fillId="0" borderId="0" xfId="48" applyFont="1"/>
    <xf numFmtId="0" fontId="2" fillId="0" borderId="0" xfId="48"/>
    <xf numFmtId="14" fontId="56" fillId="0" borderId="0" xfId="48" applyNumberFormat="1" applyFont="1"/>
    <xf numFmtId="0" fontId="55" fillId="0" borderId="0" xfId="48" applyFont="1"/>
    <xf numFmtId="0" fontId="70" fillId="0" borderId="0" xfId="48" applyFont="1" applyAlignment="1">
      <alignment horizontal="center" vertical="center"/>
    </xf>
    <xf numFmtId="0" fontId="2" fillId="0" borderId="53" xfId="48" applyBorder="1"/>
    <xf numFmtId="2" fontId="59" fillId="0" borderId="0" xfId="48" applyNumberFormat="1" applyFont="1" applyAlignment="1">
      <alignment horizontal="center"/>
    </xf>
    <xf numFmtId="0" fontId="60" fillId="0" borderId="39" xfId="48" applyFont="1" applyBorder="1" applyAlignment="1">
      <alignment horizontal="right"/>
    </xf>
    <xf numFmtId="165" fontId="60" fillId="0" borderId="39" xfId="48" applyNumberFormat="1" applyFont="1" applyBorder="1" applyAlignment="1">
      <alignment horizontal="center" vertical="center"/>
    </xf>
    <xf numFmtId="2" fontId="60" fillId="0" borderId="0" xfId="48" applyNumberFormat="1" applyFont="1" applyAlignment="1">
      <alignment horizontal="center"/>
    </xf>
    <xf numFmtId="2" fontId="2" fillId="0" borderId="0" xfId="48" applyNumberFormat="1" applyAlignment="1">
      <alignment horizontal="center"/>
    </xf>
    <xf numFmtId="0" fontId="61" fillId="0" borderId="0" xfId="48" applyFont="1"/>
    <xf numFmtId="0" fontId="19" fillId="0" borderId="0" xfId="48" applyFont="1"/>
    <xf numFmtId="0" fontId="62" fillId="0" borderId="0" xfId="48" applyFont="1"/>
    <xf numFmtId="0" fontId="63" fillId="0" borderId="0" xfId="48" applyFont="1"/>
    <xf numFmtId="0" fontId="64" fillId="0" borderId="0" xfId="48" applyFont="1"/>
    <xf numFmtId="0" fontId="16" fillId="0" borderId="0" xfId="48" applyFont="1" applyAlignment="1">
      <alignment horizontal="center"/>
    </xf>
    <xf numFmtId="0" fontId="55" fillId="0" borderId="0" xfId="48" applyFont="1" applyAlignment="1">
      <alignment horizontal="center"/>
    </xf>
    <xf numFmtId="169" fontId="2" fillId="0" borderId="0" xfId="48" applyNumberFormat="1"/>
    <xf numFmtId="0" fontId="2" fillId="3" borderId="0" xfId="48" applyFill="1"/>
    <xf numFmtId="169" fontId="2" fillId="3" borderId="0" xfId="48" applyNumberFormat="1" applyFill="1"/>
    <xf numFmtId="0" fontId="65" fillId="0" borderId="0" xfId="48" applyFont="1"/>
    <xf numFmtId="0" fontId="37" fillId="0" borderId="0" xfId="48" applyFont="1"/>
    <xf numFmtId="169" fontId="37" fillId="0" borderId="0" xfId="48" applyNumberFormat="1" applyFont="1"/>
    <xf numFmtId="0" fontId="16" fillId="0" borderId="0" xfId="32" applyFont="1"/>
    <xf numFmtId="0" fontId="87" fillId="0" borderId="0" xfId="32" applyFont="1" applyAlignment="1">
      <alignment horizontal="center" vertical="center" readingOrder="1"/>
    </xf>
    <xf numFmtId="170" fontId="21" fillId="0" borderId="0" xfId="32" applyNumberFormat="1"/>
    <xf numFmtId="0" fontId="88" fillId="0" borderId="0" xfId="32" applyFont="1" applyAlignment="1">
      <alignment horizontal="center" vertical="center" readingOrder="1"/>
    </xf>
    <xf numFmtId="0" fontId="68" fillId="0" borderId="0" xfId="32" applyFont="1"/>
    <xf numFmtId="0" fontId="14" fillId="3" borderId="41" xfId="28" applyFont="1" applyFill="1" applyBorder="1" applyAlignment="1">
      <alignment horizontal="center" vertical="center" wrapText="1"/>
    </xf>
    <xf numFmtId="49" fontId="14" fillId="3" borderId="41" xfId="28" applyNumberFormat="1" applyFont="1" applyFill="1" applyBorder="1" applyAlignment="1">
      <alignment horizontal="center" vertical="center" wrapText="1"/>
    </xf>
    <xf numFmtId="0" fontId="69" fillId="3" borderId="41" xfId="28" applyFont="1" applyFill="1" applyBorder="1" applyAlignment="1">
      <alignment horizontal="center" vertical="center" wrapText="1"/>
    </xf>
    <xf numFmtId="0" fontId="69" fillId="3" borderId="56" xfId="28" applyFont="1" applyFill="1" applyBorder="1" applyAlignment="1">
      <alignment horizontal="center" vertical="center" wrapText="1"/>
    </xf>
    <xf numFmtId="0" fontId="69" fillId="3" borderId="20" xfId="28" applyFont="1" applyFill="1" applyBorder="1" applyAlignment="1">
      <alignment horizontal="center" vertical="center" wrapText="1"/>
    </xf>
    <xf numFmtId="0" fontId="61" fillId="0" borderId="0" xfId="47" applyFont="1"/>
    <xf numFmtId="0" fontId="61" fillId="0" borderId="0" xfId="47" applyFont="1" applyAlignment="1">
      <alignment horizontal="center"/>
    </xf>
    <xf numFmtId="170" fontId="61" fillId="0" borderId="0" xfId="47" applyNumberFormat="1" applyFont="1" applyAlignment="1">
      <alignment horizontal="center"/>
    </xf>
    <xf numFmtId="0" fontId="70" fillId="0" borderId="0" xfId="47" applyFont="1"/>
    <xf numFmtId="0" fontId="71" fillId="0" borderId="0" xfId="47" applyFont="1" applyAlignment="1">
      <alignment vertical="center"/>
    </xf>
    <xf numFmtId="0" fontId="19" fillId="0" borderId="0" xfId="47" applyFont="1" applyAlignment="1">
      <alignment horizontal="left"/>
    </xf>
    <xf numFmtId="0" fontId="2" fillId="0" borderId="20" xfId="43" applyBorder="1"/>
    <xf numFmtId="2" fontId="2" fillId="0" borderId="20" xfId="43" applyNumberFormat="1" applyBorder="1"/>
    <xf numFmtId="0" fontId="2" fillId="0" borderId="41" xfId="43" applyBorder="1"/>
    <xf numFmtId="2" fontId="2" fillId="0" borderId="41" xfId="43" applyNumberFormat="1" applyBorder="1"/>
    <xf numFmtId="0" fontId="90" fillId="0" borderId="0" xfId="43" applyFont="1"/>
    <xf numFmtId="167" fontId="2" fillId="0" borderId="0" xfId="43" applyNumberFormat="1"/>
    <xf numFmtId="0" fontId="0" fillId="0" borderId="57" xfId="18" applyFont="1" applyBorder="1" applyAlignment="1"/>
    <xf numFmtId="0" fontId="24" fillId="0" borderId="54" xfId="18" applyBorder="1" applyAlignment="1">
      <alignment horizontal="centerContinuous" vertical="center" wrapText="1"/>
    </xf>
    <xf numFmtId="0" fontId="24" fillId="0" borderId="58" xfId="18" applyBorder="1" applyAlignment="1">
      <alignment horizontal="centerContinuous" vertical="center" wrapText="1"/>
    </xf>
    <xf numFmtId="0" fontId="0" fillId="0" borderId="54" xfId="18" applyFont="1" applyBorder="1" applyAlignment="1">
      <alignment horizontal="centerContinuous" vertical="center" wrapText="1"/>
    </xf>
    <xf numFmtId="0" fontId="0" fillId="0" borderId="58" xfId="18" applyFont="1" applyBorder="1" applyAlignment="1">
      <alignment horizontal="centerContinuous" vertical="center" wrapText="1"/>
    </xf>
    <xf numFmtId="0" fontId="0" fillId="0" borderId="0" xfId="18" applyFont="1" applyAlignment="1"/>
    <xf numFmtId="0" fontId="0" fillId="0" borderId="0" xfId="18" applyFont="1" applyAlignment="1">
      <alignment horizontal="centerContinuous" vertical="center" wrapText="1"/>
    </xf>
    <xf numFmtId="49" fontId="24" fillId="0" borderId="0" xfId="18" applyNumberFormat="1" applyAlignment="1"/>
    <xf numFmtId="3" fontId="0" fillId="0" borderId="0" xfId="18" applyNumberFormat="1" applyFont="1" applyAlignment="1"/>
    <xf numFmtId="0" fontId="0" fillId="0" borderId="67" xfId="0" applyBorder="1"/>
    <xf numFmtId="0" fontId="19" fillId="0" borderId="5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0" xfId="49"/>
    <xf numFmtId="0" fontId="19" fillId="0" borderId="0" xfId="49" applyFont="1"/>
    <xf numFmtId="0" fontId="16" fillId="0" borderId="21" xfId="49" applyFont="1" applyBorder="1" applyAlignment="1">
      <alignment horizontal="center" vertical="center" wrapText="1"/>
    </xf>
    <xf numFmtId="0" fontId="16" fillId="0" borderId="50" xfId="49" applyFont="1" applyBorder="1" applyAlignment="1">
      <alignment horizontal="center" vertical="center" wrapText="1"/>
    </xf>
    <xf numFmtId="0" fontId="86" fillId="0" borderId="50" xfId="49" applyFont="1" applyBorder="1" applyAlignment="1">
      <alignment horizontal="center" vertical="center" wrapText="1"/>
    </xf>
    <xf numFmtId="0" fontId="16" fillId="0" borderId="51" xfId="49" applyFont="1" applyBorder="1" applyAlignment="1">
      <alignment horizontal="center" vertical="center" wrapText="1"/>
    </xf>
    <xf numFmtId="0" fontId="16" fillId="0" borderId="52" xfId="49" applyFont="1" applyBorder="1" applyAlignment="1">
      <alignment horizontal="center" vertical="center" wrapText="1"/>
    </xf>
    <xf numFmtId="0" fontId="16" fillId="4" borderId="70" xfId="50" applyFont="1" applyFill="1" applyBorder="1" applyAlignment="1">
      <alignment horizontal="center" vertical="center" wrapText="1"/>
    </xf>
    <xf numFmtId="3" fontId="16" fillId="0" borderId="20" xfId="49" applyNumberFormat="1" applyFont="1" applyBorder="1" applyAlignment="1">
      <alignment horizontal="center" vertical="center"/>
    </xf>
    <xf numFmtId="0" fontId="1" fillId="0" borderId="20" xfId="49" applyBorder="1" applyAlignment="1">
      <alignment horizontal="center" vertical="center"/>
    </xf>
    <xf numFmtId="0" fontId="61" fillId="0" borderId="20" xfId="49" applyFont="1" applyBorder="1" applyAlignment="1">
      <alignment horizontal="center" vertical="center"/>
    </xf>
    <xf numFmtId="0" fontId="1" fillId="0" borderId="20" xfId="49" applyBorder="1" applyAlignment="1">
      <alignment horizontal="center"/>
    </xf>
    <xf numFmtId="0" fontId="1" fillId="0" borderId="71" xfId="49" applyBorder="1" applyAlignment="1">
      <alignment horizontal="center"/>
    </xf>
    <xf numFmtId="0" fontId="23" fillId="0" borderId="71" xfId="49" applyFont="1" applyBorder="1" applyAlignment="1">
      <alignment horizontal="center"/>
    </xf>
    <xf numFmtId="0" fontId="23" fillId="0" borderId="29" xfId="49" applyFont="1" applyBorder="1" applyAlignment="1">
      <alignment horizontal="center"/>
    </xf>
    <xf numFmtId="171" fontId="23" fillId="0" borderId="72" xfId="49" applyNumberFormat="1" applyFont="1" applyBorder="1" applyAlignment="1">
      <alignment horizontal="center"/>
    </xf>
    <xf numFmtId="3" fontId="16" fillId="0" borderId="1" xfId="49" applyNumberFormat="1" applyFont="1" applyBorder="1" applyAlignment="1">
      <alignment horizontal="center" vertical="center"/>
    </xf>
    <xf numFmtId="0" fontId="1" fillId="0" borderId="1" xfId="49" applyBorder="1" applyAlignment="1">
      <alignment horizontal="center" vertical="center"/>
    </xf>
    <xf numFmtId="0" fontId="61" fillId="0" borderId="1" xfId="49" applyFont="1" applyBorder="1" applyAlignment="1">
      <alignment horizontal="center" vertical="center"/>
    </xf>
    <xf numFmtId="0" fontId="1" fillId="0" borderId="1" xfId="49" applyBorder="1" applyAlignment="1">
      <alignment horizontal="center"/>
    </xf>
    <xf numFmtId="0" fontId="1" fillId="0" borderId="5" xfId="49" applyBorder="1" applyAlignment="1">
      <alignment horizontal="center"/>
    </xf>
    <xf numFmtId="0" fontId="23" fillId="0" borderId="5" xfId="49" applyFont="1" applyBorder="1" applyAlignment="1">
      <alignment horizontal="center"/>
    </xf>
    <xf numFmtId="171" fontId="23" fillId="0" borderId="9" xfId="49" applyNumberFormat="1" applyFont="1" applyBorder="1" applyAlignment="1">
      <alignment horizontal="center"/>
    </xf>
    <xf numFmtId="171" fontId="23" fillId="0" borderId="73" xfId="49" applyNumberFormat="1" applyFont="1" applyBorder="1" applyAlignment="1">
      <alignment horizontal="center"/>
    </xf>
    <xf numFmtId="3" fontId="16" fillId="0" borderId="11" xfId="49" applyNumberFormat="1" applyFont="1" applyBorder="1" applyAlignment="1">
      <alignment horizontal="center" vertical="center"/>
    </xf>
    <xf numFmtId="0" fontId="1" fillId="0" borderId="11" xfId="49" applyBorder="1" applyAlignment="1">
      <alignment horizontal="center" vertical="center"/>
    </xf>
    <xf numFmtId="0" fontId="61" fillId="0" borderId="11" xfId="49" applyFont="1" applyBorder="1" applyAlignment="1">
      <alignment horizontal="center" vertical="center"/>
    </xf>
    <xf numFmtId="0" fontId="1" fillId="0" borderId="11" xfId="49" applyBorder="1" applyAlignment="1">
      <alignment horizontal="center"/>
    </xf>
    <xf numFmtId="0" fontId="1" fillId="0" borderId="68" xfId="49" applyBorder="1" applyAlignment="1">
      <alignment horizontal="center"/>
    </xf>
    <xf numFmtId="0" fontId="23" fillId="0" borderId="68" xfId="49" applyFont="1" applyBorder="1" applyAlignment="1">
      <alignment horizontal="center"/>
    </xf>
    <xf numFmtId="0" fontId="23" fillId="0" borderId="12" xfId="49" applyFont="1" applyBorder="1" applyAlignment="1">
      <alignment horizontal="center"/>
    </xf>
    <xf numFmtId="171" fontId="23" fillId="0" borderId="74" xfId="49" applyNumberFormat="1" applyFont="1" applyBorder="1" applyAlignment="1">
      <alignment horizontal="center"/>
    </xf>
    <xf numFmtId="0" fontId="1" fillId="0" borderId="0" xfId="50"/>
    <xf numFmtId="0" fontId="16" fillId="0" borderId="0" xfId="50" applyFont="1"/>
    <xf numFmtId="0" fontId="1" fillId="0" borderId="0" xfId="51"/>
    <xf numFmtId="0" fontId="17" fillId="0" borderId="1" xfId="29" applyBorder="1"/>
    <xf numFmtId="1" fontId="81" fillId="3" borderId="1" xfId="29" applyNumberFormat="1" applyFont="1" applyFill="1" applyBorder="1" applyAlignment="1">
      <alignment horizontal="center"/>
    </xf>
    <xf numFmtId="1" fontId="17" fillId="3" borderId="1" xfId="29" applyNumberFormat="1" applyFill="1" applyBorder="1" applyAlignment="1">
      <alignment horizontal="center"/>
    </xf>
    <xf numFmtId="4" fontId="20" fillId="0" borderId="1" xfId="29" applyNumberFormat="1" applyFont="1" applyBorder="1" applyAlignment="1">
      <alignment horizontal="left" vertical="center"/>
    </xf>
    <xf numFmtId="4" fontId="81" fillId="0" borderId="1" xfId="29" applyNumberFormat="1" applyFont="1" applyBorder="1" applyAlignment="1">
      <alignment horizontal="center" vertical="center"/>
    </xf>
    <xf numFmtId="4" fontId="17" fillId="0" borderId="1" xfId="29" applyNumberFormat="1" applyBorder="1" applyAlignment="1">
      <alignment horizontal="center" vertical="center"/>
    </xf>
    <xf numFmtId="2" fontId="17" fillId="0" borderId="1" xfId="29" applyNumberFormat="1" applyBorder="1" applyAlignment="1">
      <alignment horizontal="center" vertical="center"/>
    </xf>
    <xf numFmtId="0" fontId="55" fillId="0" borderId="0" xfId="51" applyFont="1"/>
    <xf numFmtId="14" fontId="91" fillId="0" borderId="0" xfId="0" applyNumberFormat="1" applyFont="1"/>
    <xf numFmtId="0" fontId="19" fillId="0" borderId="0" xfId="52" applyFont="1"/>
    <xf numFmtId="0" fontId="20" fillId="0" borderId="1" xfId="29" applyFont="1" applyBorder="1"/>
    <xf numFmtId="0" fontId="1" fillId="0" borderId="0" xfId="53"/>
    <xf numFmtId="0" fontId="19" fillId="0" borderId="0" xfId="53" applyFont="1"/>
    <xf numFmtId="0" fontId="92" fillId="0" borderId="0" xfId="53" applyFont="1"/>
    <xf numFmtId="0" fontId="1" fillId="4" borderId="75" xfId="53" applyFill="1" applyBorder="1"/>
    <xf numFmtId="0" fontId="14" fillId="4" borderId="76" xfId="53" applyFont="1" applyFill="1" applyBorder="1" applyAlignment="1">
      <alignment horizontal="center" vertical="center" wrapText="1"/>
    </xf>
    <xf numFmtId="0" fontId="14" fillId="4" borderId="77" xfId="53" applyFont="1" applyFill="1" applyBorder="1" applyAlignment="1">
      <alignment horizontal="center" vertical="center" wrapText="1"/>
    </xf>
    <xf numFmtId="0" fontId="14" fillId="6" borderId="78" xfId="53" applyFont="1" applyFill="1" applyBorder="1" applyAlignment="1">
      <alignment horizontal="center" vertical="center" wrapText="1"/>
    </xf>
    <xf numFmtId="171" fontId="0" fillId="3" borderId="16" xfId="53" applyNumberFormat="1" applyFont="1" applyFill="1" applyBorder="1" applyAlignment="1">
      <alignment horizontal="center" vertical="center"/>
    </xf>
    <xf numFmtId="171" fontId="0" fillId="3" borderId="35" xfId="53" applyNumberFormat="1" applyFont="1" applyFill="1" applyBorder="1" applyAlignment="1">
      <alignment horizontal="center" vertical="center"/>
    </xf>
    <xf numFmtId="171" fontId="0" fillId="3" borderId="43" xfId="53" applyNumberFormat="1" applyFont="1" applyFill="1" applyBorder="1" applyAlignment="1">
      <alignment horizontal="center" vertical="center"/>
    </xf>
    <xf numFmtId="171" fontId="1" fillId="3" borderId="15" xfId="53" applyNumberFormat="1" applyFill="1" applyBorder="1" applyAlignment="1">
      <alignment horizontal="center"/>
    </xf>
    <xf numFmtId="171" fontId="0" fillId="3" borderId="15" xfId="53" applyNumberFormat="1" applyFont="1" applyFill="1" applyBorder="1" applyAlignment="1">
      <alignment horizontal="center"/>
    </xf>
    <xf numFmtId="171" fontId="0" fillId="3" borderId="46" xfId="53" applyNumberFormat="1" applyFont="1" applyFill="1" applyBorder="1" applyAlignment="1">
      <alignment horizontal="center"/>
    </xf>
    <xf numFmtId="171" fontId="0" fillId="3" borderId="47" xfId="53" applyNumberFormat="1" applyFont="1" applyFill="1" applyBorder="1" applyAlignment="1">
      <alignment horizontal="center"/>
    </xf>
    <xf numFmtId="171" fontId="0" fillId="3" borderId="13" xfId="53" applyNumberFormat="1" applyFont="1" applyFill="1" applyBorder="1" applyAlignment="1">
      <alignment horizontal="center" vertical="center"/>
    </xf>
    <xf numFmtId="171" fontId="1" fillId="3" borderId="13" xfId="53" applyNumberFormat="1" applyFill="1" applyBorder="1" applyAlignment="1">
      <alignment horizontal="center" vertical="center"/>
    </xf>
    <xf numFmtId="171" fontId="0" fillId="3" borderId="37" xfId="53" applyNumberFormat="1" applyFont="1" applyFill="1" applyBorder="1" applyAlignment="1">
      <alignment horizontal="center" vertical="center"/>
    </xf>
    <xf numFmtId="171" fontId="0" fillId="3" borderId="14" xfId="53" applyNumberFormat="1" applyFont="1" applyFill="1" applyBorder="1" applyAlignment="1">
      <alignment horizontal="center" vertical="center"/>
    </xf>
    <xf numFmtId="171" fontId="0" fillId="3" borderId="48" xfId="53" applyNumberFormat="1" applyFont="1" applyFill="1" applyBorder="1" applyAlignment="1">
      <alignment horizontal="center" vertical="center"/>
    </xf>
    <xf numFmtId="171" fontId="0" fillId="3" borderId="15" xfId="53" applyNumberFormat="1" applyFont="1" applyFill="1" applyBorder="1" applyAlignment="1">
      <alignment horizontal="center" vertical="center"/>
    </xf>
    <xf numFmtId="171" fontId="93" fillId="3" borderId="43" xfId="53" applyNumberFormat="1" applyFont="1" applyFill="1" applyBorder="1" applyAlignment="1">
      <alignment horizontal="center" vertical="center"/>
    </xf>
    <xf numFmtId="0" fontId="1" fillId="3" borderId="0" xfId="53" applyFill="1"/>
    <xf numFmtId="0" fontId="94" fillId="0" borderId="83" xfId="32" applyFont="1" applyBorder="1" applyAlignment="1">
      <alignment horizontal="center" vertical="center"/>
    </xf>
    <xf numFmtId="0" fontId="94" fillId="0" borderId="84" xfId="32" applyFont="1" applyBorder="1" applyAlignment="1">
      <alignment horizontal="center" vertical="center"/>
    </xf>
    <xf numFmtId="15" fontId="1" fillId="0" borderId="85" xfId="32" applyNumberFormat="1" applyFont="1" applyBorder="1" applyAlignment="1">
      <alignment vertical="center"/>
    </xf>
    <xf numFmtId="0" fontId="1" fillId="0" borderId="82" xfId="32" applyFont="1" applyBorder="1" applyAlignment="1">
      <alignment horizontal="center" vertical="center"/>
    </xf>
    <xf numFmtId="0" fontId="1" fillId="0" borderId="3" xfId="32" applyFont="1" applyBorder="1" applyAlignment="1">
      <alignment horizontal="center" vertical="center"/>
    </xf>
    <xf numFmtId="15" fontId="1" fillId="0" borderId="86" xfId="32" applyNumberFormat="1" applyFont="1" applyBorder="1" applyAlignment="1">
      <alignment vertical="center"/>
    </xf>
    <xf numFmtId="0" fontId="1" fillId="0" borderId="79" xfId="32" applyFont="1" applyBorder="1" applyAlignment="1">
      <alignment horizontal="center" vertical="center"/>
    </xf>
    <xf numFmtId="0" fontId="1" fillId="0" borderId="87" xfId="32" applyFont="1" applyBorder="1" applyAlignment="1">
      <alignment horizontal="center" vertical="center"/>
    </xf>
    <xf numFmtId="15" fontId="1" fillId="0" borderId="49" xfId="32" applyNumberFormat="1" applyFont="1" applyBorder="1" applyAlignment="1">
      <alignment vertical="center"/>
    </xf>
    <xf numFmtId="0" fontId="1" fillId="0" borderId="88" xfId="32" applyFont="1" applyBorder="1" applyAlignment="1">
      <alignment horizontal="center" vertical="center"/>
    </xf>
    <xf numFmtId="0" fontId="1" fillId="0" borderId="70" xfId="32" applyFont="1" applyBorder="1" applyAlignment="1">
      <alignment horizontal="center" vertical="center"/>
    </xf>
    <xf numFmtId="0" fontId="1" fillId="0" borderId="83" xfId="32" applyFont="1" applyBorder="1" applyAlignment="1">
      <alignment horizontal="center" vertical="center"/>
    </xf>
    <xf numFmtId="0" fontId="1" fillId="0" borderId="84" xfId="32" applyFont="1" applyBorder="1" applyAlignment="1">
      <alignment horizontal="center" vertical="center"/>
    </xf>
    <xf numFmtId="15" fontId="1" fillId="0" borderId="89" xfId="32" applyNumberFormat="1" applyFont="1" applyBorder="1" applyAlignment="1">
      <alignment vertical="center"/>
    </xf>
    <xf numFmtId="0" fontId="44" fillId="0" borderId="0" xfId="26" applyFont="1" applyFill="1" applyBorder="1" applyAlignment="1">
      <alignment horizontal="center" vertical="center" wrapText="1"/>
    </xf>
    <xf numFmtId="0" fontId="45" fillId="0" borderId="0" xfId="41" applyFont="1" applyFill="1" applyBorder="1" applyAlignment="1">
      <alignment horizontal="center" vertical="center" wrapText="1"/>
    </xf>
    <xf numFmtId="0" fontId="45" fillId="0" borderId="0" xfId="26" applyFont="1" applyFill="1" applyBorder="1" applyAlignment="1">
      <alignment horizontal="center" vertical="center" wrapText="1"/>
    </xf>
    <xf numFmtId="49" fontId="45" fillId="0" borderId="0" xfId="41" applyNumberFormat="1" applyFont="1" applyFill="1" applyBorder="1" applyAlignment="1">
      <alignment horizontal="center" vertical="center"/>
    </xf>
    <xf numFmtId="2" fontId="45" fillId="0" borderId="0" xfId="41" applyNumberFormat="1" applyFont="1" applyFill="1" applyBorder="1" applyAlignment="1">
      <alignment vertical="center"/>
    </xf>
    <xf numFmtId="1" fontId="0" fillId="0" borderId="0" xfId="0" applyNumberFormat="1" applyBorder="1"/>
    <xf numFmtId="168" fontId="0" fillId="0" borderId="0" xfId="0" applyNumberFormat="1" applyBorder="1"/>
    <xf numFmtId="0" fontId="15" fillId="0" borderId="0" xfId="28" applyFill="1"/>
    <xf numFmtId="14" fontId="18" fillId="0" borderId="0" xfId="29" applyNumberFormat="1" applyFont="1" applyFill="1" applyAlignment="1">
      <alignment horizontal="right"/>
    </xf>
    <xf numFmtId="167" fontId="51" fillId="0" borderId="0" xfId="28" applyNumberFormat="1" applyFont="1" applyFill="1" applyAlignment="1">
      <alignment horizontal="center"/>
    </xf>
    <xf numFmtId="168" fontId="51" fillId="0" borderId="0" xfId="28" applyNumberFormat="1" applyFont="1" applyFill="1" applyAlignment="1">
      <alignment horizontal="center"/>
    </xf>
    <xf numFmtId="0" fontId="16" fillId="0" borderId="54" xfId="48" applyFont="1" applyFill="1" applyBorder="1" applyAlignment="1">
      <alignment horizontal="center" vertical="center"/>
    </xf>
    <xf numFmtId="0" fontId="16" fillId="0" borderId="55" xfId="48" applyFont="1" applyFill="1" applyBorder="1" applyAlignment="1">
      <alignment horizontal="center" vertical="center"/>
    </xf>
    <xf numFmtId="0" fontId="16" fillId="0" borderId="41" xfId="48" applyFont="1" applyFill="1" applyBorder="1" applyAlignment="1">
      <alignment horizontal="center" vertical="center"/>
    </xf>
    <xf numFmtId="0" fontId="16" fillId="0" borderId="64" xfId="48" applyFont="1" applyFill="1" applyBorder="1" applyAlignment="1">
      <alignment horizontal="center" vertical="center"/>
    </xf>
    <xf numFmtId="0" fontId="74" fillId="0" borderId="60" xfId="48" applyFont="1" applyFill="1" applyBorder="1" applyAlignment="1">
      <alignment horizontal="center" vertical="center"/>
    </xf>
    <xf numFmtId="0" fontId="74" fillId="0" borderId="61" xfId="48" applyFont="1" applyFill="1" applyBorder="1" applyAlignment="1">
      <alignment horizontal="center" vertical="center"/>
    </xf>
    <xf numFmtId="6" fontId="30" fillId="0" borderId="0" xfId="0" applyNumberFormat="1" applyFont="1" applyBorder="1" applyAlignment="1">
      <alignment horizontal="right" vertical="center" wrapText="1"/>
    </xf>
    <xf numFmtId="0" fontId="3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right" vertical="center" wrapText="1"/>
    </xf>
    <xf numFmtId="0" fontId="89" fillId="0" borderId="0" xfId="28" applyFont="1" applyBorder="1"/>
    <xf numFmtId="0" fontId="15" fillId="0" borderId="0" xfId="28" applyBorder="1"/>
    <xf numFmtId="4" fontId="17" fillId="0" borderId="0" xfId="29" applyNumberFormat="1" applyBorder="1" applyAlignment="1">
      <alignment horizontal="center" vertical="center"/>
    </xf>
    <xf numFmtId="0" fontId="15" fillId="0" borderId="0" xfId="28" applyBorder="1" applyAlignment="1">
      <alignment horizontal="right"/>
    </xf>
    <xf numFmtId="2" fontId="17" fillId="0" borderId="0" xfId="29" applyNumberFormat="1" applyBorder="1" applyAlignment="1">
      <alignment horizontal="center" vertical="center"/>
    </xf>
    <xf numFmtId="0" fontId="19" fillId="0" borderId="0" xfId="0" applyFont="1" applyBorder="1"/>
    <xf numFmtId="0" fontId="41" fillId="0" borderId="0" xfId="29" applyFont="1" applyBorder="1"/>
    <xf numFmtId="0" fontId="17" fillId="0" borderId="0" xfId="29" applyBorder="1"/>
    <xf numFmtId="4" fontId="20" fillId="0" borderId="0" xfId="29" applyNumberFormat="1" applyFont="1" applyBorder="1" applyAlignment="1">
      <alignment horizontal="left" vertical="center"/>
    </xf>
    <xf numFmtId="4" fontId="81" fillId="0" borderId="0" xfId="29" applyNumberFormat="1" applyFont="1" applyBorder="1" applyAlignment="1">
      <alignment horizontal="center" vertical="center"/>
    </xf>
    <xf numFmtId="0" fontId="17" fillId="0" borderId="0" xfId="29" applyFill="1" applyBorder="1"/>
    <xf numFmtId="3" fontId="17" fillId="0" borderId="0" xfId="29" applyNumberFormat="1" applyFill="1" applyBorder="1" applyAlignment="1">
      <alignment horizontal="center"/>
    </xf>
    <xf numFmtId="2" fontId="17" fillId="0" borderId="0" xfId="29" applyNumberFormat="1" applyFill="1" applyBorder="1" applyAlignment="1">
      <alignment horizontal="center" vertical="center"/>
    </xf>
    <xf numFmtId="4" fontId="17" fillId="0" borderId="0" xfId="29" applyNumberFormat="1" applyFill="1" applyBorder="1" applyAlignment="1">
      <alignment horizontal="center" vertical="center"/>
    </xf>
    <xf numFmtId="3" fontId="17" fillId="0" borderId="0" xfId="29" applyNumberFormat="1" applyFill="1" applyBorder="1"/>
    <xf numFmtId="3" fontId="72" fillId="0" borderId="0" xfId="29" applyNumberFormat="1" applyFont="1" applyFill="1" applyBorder="1"/>
    <xf numFmtId="3" fontId="20" fillId="0" borderId="0" xfId="29" applyNumberFormat="1" applyFont="1" applyFill="1" applyBorder="1" applyAlignment="1">
      <alignment horizontal="center"/>
    </xf>
    <xf numFmtId="1" fontId="81" fillId="0" borderId="0" xfId="29" applyNumberFormat="1" applyFont="1" applyFill="1" applyBorder="1" applyAlignment="1">
      <alignment horizontal="center"/>
    </xf>
    <xf numFmtId="4" fontId="81" fillId="0" borderId="0" xfId="29" applyNumberFormat="1" applyFont="1" applyFill="1" applyBorder="1" applyAlignment="1">
      <alignment horizontal="center"/>
    </xf>
    <xf numFmtId="1" fontId="17" fillId="0" borderId="0" xfId="29" applyNumberFormat="1" applyFill="1" applyBorder="1" applyAlignment="1">
      <alignment horizontal="center"/>
    </xf>
    <xf numFmtId="4" fontId="17" fillId="0" borderId="0" xfId="29" applyNumberFormat="1" applyFill="1" applyBorder="1" applyAlignment="1">
      <alignment horizontal="center"/>
    </xf>
    <xf numFmtId="168" fontId="17" fillId="0" borderId="0" xfId="29" applyNumberFormat="1" applyFill="1" applyBorder="1" applyAlignment="1">
      <alignment horizontal="center"/>
    </xf>
    <xf numFmtId="0" fontId="17" fillId="0" borderId="0" xfId="29" applyFill="1"/>
    <xf numFmtId="2" fontId="17" fillId="0" borderId="1" xfId="29" applyNumberFormat="1" applyFill="1" applyBorder="1" applyAlignment="1">
      <alignment horizontal="center" vertical="center"/>
    </xf>
    <xf numFmtId="4" fontId="17" fillId="0" borderId="1" xfId="29" applyNumberFormat="1" applyFill="1" applyBorder="1" applyAlignment="1">
      <alignment horizontal="center" vertical="center"/>
    </xf>
    <xf numFmtId="3" fontId="17" fillId="0" borderId="0" xfId="29" applyNumberFormat="1" applyFill="1"/>
    <xf numFmtId="14" fontId="53" fillId="0" borderId="0" xfId="29" applyNumberFormat="1" applyFont="1" applyFill="1"/>
    <xf numFmtId="0" fontId="41" fillId="0" borderId="0" xfId="28" applyFont="1" applyFill="1"/>
    <xf numFmtId="0" fontId="17" fillId="0" borderId="1" xfId="29" applyFill="1" applyBorder="1"/>
    <xf numFmtId="1" fontId="17" fillId="0" borderId="1" xfId="29" applyNumberFormat="1" applyFill="1" applyBorder="1" applyAlignment="1">
      <alignment horizontal="center"/>
    </xf>
    <xf numFmtId="0" fontId="20" fillId="0" borderId="1" xfId="29" applyFont="1" applyFill="1" applyBorder="1"/>
    <xf numFmtId="0" fontId="20" fillId="0" borderId="0" xfId="29" applyFont="1" applyFill="1"/>
    <xf numFmtId="4" fontId="17" fillId="0" borderId="0" xfId="29" applyNumberFormat="1" applyFill="1" applyAlignment="1">
      <alignment horizontal="center" vertical="center"/>
    </xf>
    <xf numFmtId="0" fontId="41" fillId="0" borderId="0" xfId="29" applyFont="1" applyFill="1"/>
    <xf numFmtId="0" fontId="22" fillId="0" borderId="0" xfId="48" applyFont="1"/>
    <xf numFmtId="0" fontId="95" fillId="0" borderId="0" xfId="48" applyFont="1"/>
    <xf numFmtId="0" fontId="2" fillId="0" borderId="0" xfId="48" applyFill="1"/>
    <xf numFmtId="169" fontId="2" fillId="0" borderId="0" xfId="48" applyNumberFormat="1" applyFill="1"/>
    <xf numFmtId="0" fontId="2" fillId="0" borderId="49" xfId="48" applyFill="1" applyBorder="1" applyAlignment="1">
      <alignment horizontal="center" vertical="center"/>
    </xf>
    <xf numFmtId="0" fontId="16" fillId="0" borderId="50" xfId="48" applyFont="1" applyFill="1" applyBorder="1" applyAlignment="1">
      <alignment horizontal="center" vertical="center"/>
    </xf>
    <xf numFmtId="0" fontId="16" fillId="0" borderId="51" xfId="48" applyFont="1" applyFill="1" applyBorder="1" applyAlignment="1">
      <alignment horizontal="center" vertical="center"/>
    </xf>
    <xf numFmtId="0" fontId="16" fillId="0" borderId="52" xfId="48" applyFont="1" applyFill="1" applyBorder="1" applyAlignment="1">
      <alignment horizontal="center" vertical="center"/>
    </xf>
    <xf numFmtId="0" fontId="2" fillId="0" borderId="0" xfId="47" applyFill="1" applyAlignment="1">
      <alignment horizontal="center"/>
    </xf>
    <xf numFmtId="0" fontId="23" fillId="0" borderId="0" xfId="47" applyFont="1" applyFill="1" applyAlignment="1">
      <alignment horizontal="center"/>
    </xf>
    <xf numFmtId="2" fontId="17" fillId="0" borderId="41" xfId="29" applyNumberFormat="1" applyFill="1" applyBorder="1" applyAlignment="1">
      <alignment horizontal="center"/>
    </xf>
    <xf numFmtId="0" fontId="2" fillId="0" borderId="0" xfId="45" applyFill="1"/>
    <xf numFmtId="0" fontId="74" fillId="0" borderId="0" xfId="45" applyFont="1"/>
    <xf numFmtId="0" fontId="16" fillId="3" borderId="41" xfId="40" applyFont="1" applyFill="1" applyBorder="1" applyAlignment="1">
      <alignment horizontal="center"/>
    </xf>
    <xf numFmtId="0" fontId="16" fillId="0" borderId="41" xfId="40" applyFont="1" applyFill="1" applyBorder="1" applyAlignment="1">
      <alignment horizontal="left" indent="1"/>
    </xf>
    <xf numFmtId="0" fontId="16" fillId="0" borderId="41" xfId="40" applyFont="1" applyFill="1" applyBorder="1" applyAlignment="1">
      <alignment horizontal="center"/>
    </xf>
    <xf numFmtId="0" fontId="4" fillId="0" borderId="41" xfId="40" applyFill="1" applyBorder="1" applyAlignment="1">
      <alignment horizontal="left" vertical="center" indent="1"/>
    </xf>
    <xf numFmtId="0" fontId="16" fillId="0" borderId="41" xfId="40" applyFont="1" applyFill="1" applyBorder="1" applyAlignment="1">
      <alignment horizontal="center" vertical="center"/>
    </xf>
    <xf numFmtId="0" fontId="4" fillId="0" borderId="41" xfId="40" applyFill="1" applyBorder="1" applyAlignment="1">
      <alignment horizontal="left" vertical="center" wrapText="1" indent="1"/>
    </xf>
    <xf numFmtId="0" fontId="4" fillId="0" borderId="41" xfId="40" applyFill="1" applyBorder="1" applyAlignment="1">
      <alignment vertical="center" wrapText="1"/>
    </xf>
    <xf numFmtId="0" fontId="4" fillId="0" borderId="41" xfId="40" applyFill="1" applyBorder="1" applyAlignment="1">
      <alignment vertical="center"/>
    </xf>
    <xf numFmtId="0" fontId="4" fillId="3" borderId="41" xfId="40" applyFill="1" applyBorder="1" applyAlignment="1">
      <alignment horizontal="left" vertical="center" indent="1"/>
    </xf>
    <xf numFmtId="0" fontId="16" fillId="3" borderId="41" xfId="40" applyFont="1" applyFill="1" applyBorder="1" applyAlignment="1">
      <alignment horizontal="center" vertical="center"/>
    </xf>
    <xf numFmtId="0" fontId="4" fillId="3" borderId="41" xfId="40" applyFill="1" applyBorder="1" applyAlignment="1">
      <alignment horizontal="left" vertical="center" wrapText="1" indent="1"/>
    </xf>
    <xf numFmtId="0" fontId="23" fillId="0" borderId="0" xfId="41" applyFont="1" applyAlignment="1">
      <alignment horizontal="left" vertical="center" wrapText="1"/>
    </xf>
    <xf numFmtId="0" fontId="0" fillId="0" borderId="0" xfId="0" applyAlignment="1">
      <alignment textRotation="90"/>
    </xf>
    <xf numFmtId="0" fontId="32" fillId="0" borderId="1" xfId="0" applyFont="1" applyFill="1" applyBorder="1" applyAlignment="1">
      <alignment horizontal="center" wrapText="1"/>
    </xf>
    <xf numFmtId="10" fontId="51" fillId="0" borderId="0" xfId="28" applyNumberFormat="1" applyFont="1" applyFill="1" applyAlignment="1">
      <alignment horizontal="center"/>
    </xf>
    <xf numFmtId="0" fontId="36" fillId="0" borderId="0" xfId="24" applyAlignment="1" applyProtection="1">
      <alignment horizontal="center" vertical="center"/>
      <protection locked="0"/>
    </xf>
    <xf numFmtId="0" fontId="14" fillId="3" borderId="41" xfId="28" applyFont="1" applyFill="1" applyBorder="1" applyAlignment="1">
      <alignment horizontal="center" vertical="center" wrapText="1"/>
    </xf>
    <xf numFmtId="0" fontId="14" fillId="3" borderId="56" xfId="28" applyFont="1" applyFill="1" applyBorder="1" applyAlignment="1">
      <alignment horizontal="center" vertical="center" wrapText="1"/>
    </xf>
    <xf numFmtId="0" fontId="69" fillId="3" borderId="41" xfId="28" applyFont="1" applyFill="1" applyBorder="1" applyAlignment="1">
      <alignment horizontal="center" vertical="center" wrapText="1"/>
    </xf>
    <xf numFmtId="0" fontId="14" fillId="3" borderId="20" xfId="28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23" fillId="0" borderId="69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1" fillId="0" borderId="53" xfId="0" applyFont="1" applyBorder="1" applyAlignment="1">
      <alignment wrapText="1"/>
    </xf>
    <xf numFmtId="0" fontId="21" fillId="0" borderId="53" xfId="0" applyFont="1" applyBorder="1" applyAlignment="1"/>
    <xf numFmtId="0" fontId="21" fillId="0" borderId="63" xfId="0" applyFont="1" applyBorder="1" applyAlignment="1">
      <alignment wrapText="1"/>
    </xf>
    <xf numFmtId="0" fontId="21" fillId="0" borderId="0" xfId="0" applyFont="1" applyBorder="1" applyAlignment="1">
      <alignment horizontal="center" vertical="center"/>
    </xf>
    <xf numFmtId="0" fontId="21" fillId="0" borderId="18" xfId="0" applyFont="1" applyBorder="1" applyAlignment="1">
      <alignment horizontal="left" vertical="top" wrapText="1"/>
    </xf>
    <xf numFmtId="0" fontId="21" fillId="0" borderId="19" xfId="0" applyFont="1" applyBorder="1" applyAlignment="1">
      <alignment horizontal="left" vertical="top" wrapText="1"/>
    </xf>
    <xf numFmtId="0" fontId="1" fillId="3" borderId="42" xfId="53" applyFill="1" applyBorder="1" applyAlignment="1">
      <alignment horizontal="center" vertical="center"/>
    </xf>
    <xf numFmtId="0" fontId="1" fillId="3" borderId="45" xfId="53" applyFill="1" applyBorder="1" applyAlignment="1">
      <alignment horizontal="center" vertical="center"/>
    </xf>
    <xf numFmtId="0" fontId="14" fillId="2" borderId="44" xfId="53" applyFont="1" applyFill="1" applyBorder="1" applyAlignment="1">
      <alignment horizontal="center" vertical="center" wrapText="1"/>
    </xf>
    <xf numFmtId="0" fontId="14" fillId="2" borderId="17" xfId="53" applyFont="1" applyFill="1" applyBorder="1" applyAlignment="1">
      <alignment horizontal="center" vertical="center" wrapText="1"/>
    </xf>
    <xf numFmtId="3" fontId="16" fillId="3" borderId="36" xfId="53" applyNumberFormat="1" applyFont="1" applyFill="1" applyBorder="1" applyAlignment="1">
      <alignment horizontal="center" vertical="center"/>
    </xf>
    <xf numFmtId="3" fontId="16" fillId="3" borderId="45" xfId="53" applyNumberFormat="1" applyFont="1" applyFill="1" applyBorder="1" applyAlignment="1">
      <alignment horizontal="center" vertical="center"/>
    </xf>
    <xf numFmtId="0" fontId="1" fillId="3" borderId="36" xfId="53" applyFill="1" applyBorder="1" applyAlignment="1">
      <alignment horizontal="center" vertical="center"/>
    </xf>
    <xf numFmtId="3" fontId="16" fillId="3" borderId="42" xfId="53" applyNumberFormat="1" applyFont="1" applyFill="1" applyBorder="1" applyAlignment="1">
      <alignment horizontal="center" vertical="center"/>
    </xf>
    <xf numFmtId="0" fontId="1" fillId="3" borderId="13" xfId="53" applyFill="1" applyBorder="1" applyAlignment="1">
      <alignment horizontal="center" vertical="center"/>
    </xf>
    <xf numFmtId="0" fontId="1" fillId="3" borderId="15" xfId="53" applyFill="1" applyBorder="1" applyAlignment="1">
      <alignment horizontal="center" vertical="center"/>
    </xf>
    <xf numFmtId="0" fontId="94" fillId="0" borderId="79" xfId="32" applyFont="1" applyBorder="1" applyAlignment="1">
      <alignment horizontal="center" vertical="center" wrapText="1"/>
    </xf>
    <xf numFmtId="0" fontId="94" fillId="0" borderId="82" xfId="32" applyFont="1" applyBorder="1" applyAlignment="1">
      <alignment horizontal="center" vertical="center" wrapText="1"/>
    </xf>
    <xf numFmtId="0" fontId="94" fillId="0" borderId="83" xfId="32" applyFont="1" applyBorder="1" applyAlignment="1">
      <alignment horizontal="center" vertical="center" wrapText="1"/>
    </xf>
    <xf numFmtId="0" fontId="94" fillId="0" borderId="49" xfId="32" applyFont="1" applyBorder="1" applyAlignment="1">
      <alignment horizontal="center" vertical="center"/>
    </xf>
    <xf numFmtId="0" fontId="94" fillId="0" borderId="80" xfId="32" applyFont="1" applyBorder="1" applyAlignment="1">
      <alignment horizontal="center" vertical="center"/>
    </xf>
    <xf numFmtId="0" fontId="94" fillId="0" borderId="81" xfId="32" applyFont="1" applyBorder="1" applyAlignment="1">
      <alignment horizontal="center" vertical="center"/>
    </xf>
    <xf numFmtId="0" fontId="94" fillId="0" borderId="70" xfId="32" applyFont="1" applyBorder="1" applyAlignment="1">
      <alignment horizontal="center" vertical="center"/>
    </xf>
  </cellXfs>
  <cellStyles count="54">
    <cellStyle name="=D:\WINNT\SYSTEM32\COMMAND.COM" xfId="18" xr:uid="{00000000-0005-0000-0000-000000000000}"/>
    <cellStyle name="Hypertextový odkaz" xfId="13" builtinId="8" hidden="1"/>
    <cellStyle name="Hypertextový odkaz" xfId="9" builtinId="8" hidden="1"/>
    <cellStyle name="Hypertextový odkaz" xfId="11" builtinId="8" hidden="1"/>
    <cellStyle name="Hypertextový odkaz" xfId="1" builtinId="8" hidden="1"/>
    <cellStyle name="Hypertextový odkaz" xfId="3" builtinId="8" hidden="1"/>
    <cellStyle name="Hypertextový odkaz" xfId="5" builtinId="8" hidden="1"/>
    <cellStyle name="Hypertextový odkaz" xfId="7" builtinId="8" hidden="1"/>
    <cellStyle name="Hypertextový odkaz" xfId="27" builtinId="8"/>
    <cellStyle name="Nadpis 1" xfId="23" builtinId="16"/>
    <cellStyle name="Nadpis 4" xfId="24" builtinId="19"/>
    <cellStyle name="Název" xfId="22" builtinId="15"/>
    <cellStyle name="Normal_Sheet1 10 2" xfId="31" xr:uid="{87F079D8-D0F4-4651-AD92-9D173B546C8A}"/>
    <cellStyle name="Normální" xfId="0" builtinId="0"/>
    <cellStyle name="Normální 10" xfId="39" xr:uid="{C3022300-216B-45AA-8C72-0D302365042D}"/>
    <cellStyle name="Normální 11" xfId="40" xr:uid="{9B65542F-916E-4D65-8BFD-91648D2286C5}"/>
    <cellStyle name="Normální 12" xfId="41" xr:uid="{BD4397E4-7460-4D87-B18E-CCCC8ED23217}"/>
    <cellStyle name="Normální 13" xfId="43" xr:uid="{B014B593-0241-419B-AFFF-12A1A44D9BFF}"/>
    <cellStyle name="Normální 2" xfId="15" xr:uid="{00000000-0005-0000-0000-000009000000}"/>
    <cellStyle name="Normální 2 2" xfId="26" xr:uid="{85D536D2-5FA4-4913-829D-A62B2F62B5A2}"/>
    <cellStyle name="Normální 2 2 2" xfId="29" xr:uid="{15F4A3AA-91DC-482A-AE18-56A0A73D6A83}"/>
    <cellStyle name="Normální 2 3" xfId="28" xr:uid="{73E7E7C8-898D-476C-87D0-A8C89B9B2DE3}"/>
    <cellStyle name="Normální 3" xfId="20" xr:uid="{E0ADA00F-5ABF-4BB3-94EA-48BAA50B0AD8}"/>
    <cellStyle name="Normální 3 2" xfId="34" xr:uid="{3A1D7ECC-FF87-4DE9-834C-C14A7CE58121}"/>
    <cellStyle name="Normální 3 2 2" xfId="19" xr:uid="{00000000-0005-0000-0000-00000A000000}"/>
    <cellStyle name="Normální 3 2 2 2" xfId="50" xr:uid="{97A86B1D-DE2A-4C2C-85FD-514275F0CC7B}"/>
    <cellStyle name="Normální 3 3" xfId="42" xr:uid="{BAAD92EF-5A8B-4FA4-A438-128556B9FFAA}"/>
    <cellStyle name="Normální 3 3 2" xfId="53" xr:uid="{8075D87C-24FB-4535-939C-4C2263A38DD3}"/>
    <cellStyle name="Normální 3 4" xfId="44" xr:uid="{C9CFD0B4-F420-4B4F-B354-0493AC1562B8}"/>
    <cellStyle name="Normální 3 5" xfId="49" xr:uid="{174A0613-1368-46DC-8AC9-E6A4BE1D23D9}"/>
    <cellStyle name="Normální 4" xfId="17" xr:uid="{00000000-0005-0000-0000-00000B000000}"/>
    <cellStyle name="Normální 4 2" xfId="16" xr:uid="{00000000-0005-0000-0000-00000C000000}"/>
    <cellStyle name="Normální 4 3" xfId="30" xr:uid="{2AEE7112-5DA3-4670-BAD9-960EFA5DC488}"/>
    <cellStyle name="Normální 4 3 2" xfId="47" xr:uid="{AB7C49E2-7FB6-4357-9A2D-BF132E613548}"/>
    <cellStyle name="Normální 4 3 3" xfId="51" xr:uid="{1B4C78EB-36D4-4E91-A1C1-116717F5E73C}"/>
    <cellStyle name="Normální 5" xfId="25" xr:uid="{4A87A8EE-26AC-4432-8B6A-BF19E2D7D467}"/>
    <cellStyle name="Normální 6" xfId="32" xr:uid="{229F7965-CE09-431A-8C00-AC2B08CAD3A2}"/>
    <cellStyle name="Normální 7" xfId="35" xr:uid="{CBCA6D24-5D85-44FC-9FA2-7DD35F8E76D6}"/>
    <cellStyle name="Normální 7 2" xfId="48" xr:uid="{D48CFC57-2E16-4AD4-8285-1D143C7FD35D}"/>
    <cellStyle name="Normální 7 3" xfId="52" xr:uid="{51036260-04A1-4139-BAC2-7E6FD5D9F610}"/>
    <cellStyle name="Normální 8" xfId="36" xr:uid="{171DCE60-F45A-47E1-BD0B-E48E46913B6C}"/>
    <cellStyle name="Normální 9" xfId="37" xr:uid="{7DC72183-679A-4015-8BF3-CBC8C478D711}"/>
    <cellStyle name="Normální 9 2" xfId="45" xr:uid="{5C5FB125-34BF-48B0-A053-7EA41CCB0EF9}"/>
    <cellStyle name="Použitý hypertextový odkaz" xfId="12" builtinId="9" hidden="1"/>
    <cellStyle name="Použitý hypertextový odkaz" xfId="14" builtinId="9" hidden="1"/>
    <cellStyle name="Použitý hypertextový odkaz" xfId="6" builtinId="9" hidden="1"/>
    <cellStyle name="Použitý hypertextový odkaz" xfId="8" builtinId="9" hidden="1"/>
    <cellStyle name="Použitý hypertextový odkaz" xfId="10" builtinId="9" hidden="1"/>
    <cellStyle name="Použitý hypertextový odkaz" xfId="4" builtinId="9" hidden="1"/>
    <cellStyle name="Použitý hypertextový odkaz" xfId="2" builtinId="9" hidden="1"/>
    <cellStyle name="Procenta" xfId="21" builtinId="5"/>
    <cellStyle name="Procenta 2" xfId="33" xr:uid="{2FCB1216-F02E-4F10-83AB-D7D7047C1778}"/>
    <cellStyle name="Procenta 3" xfId="38" xr:uid="{4BC303AA-CB69-403C-B87A-5EC310D36481}"/>
    <cellStyle name="Procenta 3 2" xfId="46" xr:uid="{74E64E8D-2C26-445E-9545-FA03D05837D6}"/>
  </cellStyles>
  <dxfs count="0"/>
  <tableStyles count="0" defaultTableStyle="TableStyleMedium9" defaultPivotStyle="PivotStyleMedium7"/>
  <colors>
    <mruColors>
      <color rgb="FFFF5050"/>
      <color rgb="FF004289"/>
      <color rgb="FF16EDA6"/>
      <color rgb="FFFF99FF"/>
      <color rgb="FF18E3C2"/>
      <color rgb="FFF3F3F3"/>
      <color rgb="FF773C73"/>
      <color rgb="FF348EA0"/>
      <color rgb="FF4C3459"/>
      <color rgb="FFE57E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'Grafy 1 a 2_VTA'!$A$13</c:f>
              <c:strCache>
                <c:ptCount val="1"/>
                <c:pt idx="0">
                  <c:v>do pevných sítí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'Grafy 1 a 2_VTA'!$B$12:$F$12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2_VTA'!$B$13:$F$13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2-47F6-AECE-5C94BD3E9E6A}"/>
            </c:ext>
          </c:extLst>
        </c:ser>
        <c:ser>
          <c:idx val="1"/>
          <c:order val="1"/>
          <c:tx>
            <c:strRef>
              <c:f>'Grafy 1 a 2_VTA'!$A$14</c:f>
              <c:strCache>
                <c:ptCount val="1"/>
                <c:pt idx="0">
                  <c:v>do mobilních sítí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'Grafy 1 a 2_VTA'!$B$12:$F$12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2_VTA'!$B$14:$F$14</c:f>
              <c:numCache>
                <c:formatCode>General</c:formatCode>
                <c:ptCount val="5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2-47F6-AECE-5C94BD3E9E6A}"/>
            </c:ext>
          </c:extLst>
        </c:ser>
        <c:ser>
          <c:idx val="2"/>
          <c:order val="2"/>
          <c:tx>
            <c:strRef>
              <c:f>'Grafy 1 a 2_VTA'!$A$15</c:f>
              <c:strCache>
                <c:ptCount val="1"/>
                <c:pt idx="0">
                  <c:v>do sousedních zemí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'Grafy 1 a 2_VTA'!$B$12:$F$12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2_VTA'!$B$15:$F$15</c:f>
              <c:numCache>
                <c:formatCode>0</c:formatCode>
                <c:ptCount val="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 formatCode="General">
                  <c:v>10</c:v>
                </c:pt>
                <c:pt idx="4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62-47F6-AECE-5C94BD3E9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17824"/>
        <c:axId val="562113888"/>
      </c:barChart>
      <c:catAx>
        <c:axId val="5621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2113888"/>
        <c:crosses val="autoZero"/>
        <c:auto val="1"/>
        <c:lblAlgn val="ctr"/>
        <c:lblOffset val="100"/>
        <c:noMultiLvlLbl val="0"/>
      </c:catAx>
      <c:valAx>
        <c:axId val="56211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s DPH</a:t>
                </a:r>
                <a:endParaRPr lang="cs-CZ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211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[1]US_2e!$A$30</c:f>
              <c:strCache>
                <c:ptCount val="1"/>
                <c:pt idx="0">
                  <c:v>index hodnocené ceny - volání z VTA do sousedních zemí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[1]US_2e!$B$30:$F$30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33.333333333333329</c:v>
                </c:pt>
                <c:pt idx="4">
                  <c:v>33.333333333333329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C52-4BAB-8669-224918524AF3}"/>
            </c:ext>
          </c:extLst>
        </c:ser>
        <c:ser>
          <c:idx val="1"/>
          <c:order val="1"/>
          <c:tx>
            <c:strRef>
              <c:f>[1]US_2e!$A$33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[1]US_2e!$B$33:$F$33</c:f>
              <c:numCache>
                <c:formatCode>General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30.926264472882387</c:v>
                </c:pt>
                <c:pt idx="4">
                  <c:v>30.235329162943099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BAB-8669-224918524AF3}"/>
            </c:ext>
          </c:extLst>
        </c:ser>
        <c:ser>
          <c:idx val="2"/>
          <c:order val="2"/>
          <c:tx>
            <c:strRef>
              <c:f>[1]US_2e!$A$34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[1]US_2e!$B$34:$F$34</c:f>
              <c:numCache>
                <c:formatCode>General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26.75841308777353</c:v>
                </c:pt>
                <c:pt idx="4">
                  <c:v>25.953843926065488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2-4BAB-8669-22491852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/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10"/>
          <c:min val="2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'[2]US - přístup'!$B$7</c:f>
              <c:strCache>
                <c:ptCount val="1"/>
                <c:pt idx="0">
                  <c:v>O2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'[2]US - přístup'!$A$8:$A$12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'[2]US - přístup'!$B$8:$B$12</c:f>
              <c:numCache>
                <c:formatCode>General</c:formatCode>
                <c:ptCount val="5"/>
                <c:pt idx="0">
                  <c:v>299</c:v>
                </c:pt>
                <c:pt idx="1">
                  <c:v>299</c:v>
                </c:pt>
                <c:pt idx="2">
                  <c:v>299</c:v>
                </c:pt>
                <c:pt idx="3">
                  <c:v>299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D-46FF-BCE8-E7F313918117}"/>
            </c:ext>
          </c:extLst>
        </c:ser>
        <c:ser>
          <c:idx val="1"/>
          <c:order val="1"/>
          <c:tx>
            <c:strRef>
              <c:f>'[2]US - přístup'!$C$7</c:f>
              <c:strCache>
                <c:ptCount val="1"/>
                <c:pt idx="0">
                  <c:v>Nej.cz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'[2]US - přístup'!$A$8:$A$12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'[2]US - přístup'!$C$8:$C$12</c:f>
              <c:numCache>
                <c:formatCode>General</c:formatCode>
                <c:ptCount val="5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D-46FF-BCE8-E7F313918117}"/>
            </c:ext>
          </c:extLst>
        </c:ser>
        <c:ser>
          <c:idx val="2"/>
          <c:order val="2"/>
          <c:tx>
            <c:strRef>
              <c:f>'[2]US - přístup'!$D$7</c:f>
              <c:strCache>
                <c:ptCount val="1"/>
                <c:pt idx="0">
                  <c:v>Nordic 
Telecom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'[2]US - přístup'!$A$8:$A$12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'[2]US - přístup'!$D$8:$D$12</c:f>
              <c:numCache>
                <c:formatCode>General</c:formatCode>
                <c:ptCount val="5"/>
                <c:pt idx="0">
                  <c:v>298</c:v>
                </c:pt>
                <c:pt idx="1">
                  <c:v>298</c:v>
                </c:pt>
                <c:pt idx="2">
                  <c:v>298</c:v>
                </c:pt>
                <c:pt idx="3">
                  <c:v>298</c:v>
                </c:pt>
                <c:pt idx="4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D-46FF-BCE8-E7F313918117}"/>
            </c:ext>
          </c:extLst>
        </c:ser>
        <c:ser>
          <c:idx val="3"/>
          <c:order val="3"/>
          <c:tx>
            <c:strRef>
              <c:f>'[2]US - přístup'!$E$7</c:f>
              <c:strCache>
                <c:ptCount val="1"/>
                <c:pt idx="0">
                  <c:v>UPC - Vodafone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'[2]US - přístup'!$A$8:$A$12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'[2]US - přístup'!$E$8:$E$12</c:f>
              <c:numCache>
                <c:formatCode>General</c:formatCode>
                <c:ptCount val="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D-46FF-BCE8-E7F31391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8383912"/>
        <c:axId val="518382928"/>
      </c:barChart>
      <c:catAx>
        <c:axId val="51838391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8382928"/>
        <c:crosses val="autoZero"/>
        <c:auto val="1"/>
        <c:lblAlgn val="ctr"/>
        <c:lblOffset val="100"/>
        <c:noMultiLvlLbl val="0"/>
      </c:catAx>
      <c:valAx>
        <c:axId val="51838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8383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'Grafy 8 a 9_Přístup v pevném m.'!$A$6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'Grafy 8 a 9_Přístup v pevném m.'!$B$4:$F$4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8 a 9_Přístup v pevném m.'!$B$6:$F$6</c:f>
              <c:numCache>
                <c:formatCode>0.00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116.72240802675586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7-426E-85AC-A272287AB925}"/>
            </c:ext>
          </c:extLst>
        </c:ser>
        <c:ser>
          <c:idx val="1"/>
          <c:order val="1"/>
          <c:tx>
            <c:strRef>
              <c:f>'Grafy 8 a 9_Přístup v pevném m.'!$A$9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'Grafy 8 a 9_Přístup v pevném m.'!$B$4:$F$4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8 a 9_Přístup v pevném m.'!$B$9:$F$9</c:f>
              <c:numCache>
                <c:formatCode>0.00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92.778793418647169</c:v>
                </c:pt>
                <c:pt idx="4">
                  <c:v>105.87421282140947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7-426E-85AC-A272287AB925}"/>
            </c:ext>
          </c:extLst>
        </c:ser>
        <c:ser>
          <c:idx val="2"/>
          <c:order val="2"/>
          <c:tx>
            <c:strRef>
              <c:f>'Grafy 8 a 9_Přístup v pevném m.'!$A$10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'Grafy 8 a 9_Přístup v pevném m.'!$B$4:$F$4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8 a 9_Přístup v pevném m.'!$B$10:$F$10</c:f>
              <c:numCache>
                <c:formatCode>0.00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80.2752392633206</c:v>
                </c:pt>
                <c:pt idx="4">
                  <c:v>90.881854818028671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7-426E-85AC-A272287A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20"/>
          <c:min val="75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35032395566571E-2"/>
          <c:y val="4.2657930200621232E-2"/>
          <c:w val="0.88818025192907879"/>
          <c:h val="0.63593770067558075"/>
        </c:manualLayout>
      </c:layout>
      <c:lineChart>
        <c:grouping val="standard"/>
        <c:varyColors val="0"/>
        <c:ser>
          <c:idx val="0"/>
          <c:order val="0"/>
          <c:tx>
            <c:strRef>
              <c:f>[1]US_2b!$A$6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[1]US_2b!$B$4:$F$4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[1]US_2b!$B$6:$F$6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116.72240802675586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8-4CBA-AFE7-1306BC599D2B}"/>
            </c:ext>
          </c:extLst>
        </c:ser>
        <c:ser>
          <c:idx val="1"/>
          <c:order val="1"/>
          <c:tx>
            <c:strRef>
              <c:f>[1]US_2b!$A$7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[1]US_2b!$B$4:$F$4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[1]US_2b!$B$7:$F$7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8-4CBA-AFE7-1306BC599D2B}"/>
            </c:ext>
          </c:extLst>
        </c:ser>
        <c:ser>
          <c:idx val="2"/>
          <c:order val="2"/>
          <c:tx>
            <c:strRef>
              <c:f>[1]US_2b!$A$8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[1]US_2b!$B$4:$F$4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[1]US_2b!$B$8:$F$8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8-4CBA-AFE7-1306BC59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[1]US_2b!$A$7</c15:sqref>
                        </c15:formulaRef>
                      </c:ext>
                    </c:extLst>
                    <c:strCache>
                      <c:ptCount val="1"/>
                      <c:pt idx="0">
                        <c:v>index spotřebitelských cen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[1]US_2b!$B$4:$F$4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[1]US_2b!$B$7:$F$7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102.36453201970443</c:v>
                      </c:pt>
                      <c:pt idx="2">
                        <c:v>104.43349753694581</c:v>
                      </c:pt>
                      <c:pt idx="3">
                        <c:v>107.78325123152709</c:v>
                      </c:pt>
                      <c:pt idx="4">
                        <c:v>110.24630541871922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BC8-4CBA-AFE7-1306BC599D2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[1]US_2b!$A$8</c15:sqref>
                        </c15:formulaRef>
                      </c:ext>
                    </c:extLst>
                    <c:strCache>
                      <c:ptCount val="1"/>
                      <c:pt idx="0">
                        <c:v>index průměrné měsíční mzdy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[1]US_2b!$B$4:$F$4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[1]US_2b!$B$8:$F$8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106.80000000000005</c:v>
                      </c:pt>
                      <c:pt idx="2">
                        <c:v>115.45080000000019</c:v>
                      </c:pt>
                      <c:pt idx="3">
                        <c:v>124.57141320000032</c:v>
                      </c:pt>
                      <c:pt idx="4">
                        <c:v>128.43312700920038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C8-4CBA-AFE7-1306BC599D2B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30"/>
          <c:min val="95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52598457436907"/>
          <c:y val="0.79179751889897287"/>
          <c:w val="0.70294779025638887"/>
          <c:h val="0.182914246667810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'[2]US - infolinka 1180'!$A$5:$H$5</c:f>
              <c:strCache>
                <c:ptCount val="8"/>
                <c:pt idx="0">
                  <c:v>Nordic 
Telecom</c:v>
                </c:pt>
                <c:pt idx="1">
                  <c:v>O2</c:v>
                </c:pt>
                <c:pt idx="2">
                  <c:v>O2 z VTA</c:v>
                </c:pt>
                <c:pt idx="3">
                  <c:v>T-Mobile</c:v>
                </c:pt>
                <c:pt idx="4">
                  <c:v>Vodafone</c:v>
                </c:pt>
                <c:pt idx="5">
                  <c:v>UPC - Vodafone
1180</c:v>
                </c:pt>
                <c:pt idx="6">
                  <c:v>UPC - Vodafone
1181</c:v>
                </c:pt>
                <c:pt idx="7">
                  <c:v>UPC - Vodafone
1188</c:v>
                </c:pt>
              </c:strCache>
            </c:strRef>
          </c:cat>
          <c:val>
            <c:numRef>
              <c:f>'[2]US - infolinka 1180'!$A$6:$H$6</c:f>
              <c:numCache>
                <c:formatCode>General</c:formatCode>
                <c:ptCount val="8"/>
                <c:pt idx="0">
                  <c:v>31.9</c:v>
                </c:pt>
                <c:pt idx="1">
                  <c:v>34.9</c:v>
                </c:pt>
                <c:pt idx="2">
                  <c:v>15</c:v>
                </c:pt>
                <c:pt idx="3">
                  <c:v>33.9</c:v>
                </c:pt>
                <c:pt idx="4">
                  <c:v>34.4</c:v>
                </c:pt>
                <c:pt idx="5">
                  <c:v>34.1</c:v>
                </c:pt>
                <c:pt idx="6">
                  <c:v>45.39</c:v>
                </c:pt>
                <c:pt idx="7">
                  <c:v>34.520000000000003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C-4022-81B9-FAE20A76D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107872"/>
        <c:axId val="526107216"/>
      </c:barChart>
      <c:catAx>
        <c:axId val="5261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6107216"/>
        <c:crosses val="autoZero"/>
        <c:auto val="1"/>
        <c:lblAlgn val="ctr"/>
        <c:lblOffset val="100"/>
        <c:noMultiLvlLbl val="0"/>
      </c:catAx>
      <c:valAx>
        <c:axId val="52610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610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[1]US_2d!$A$6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0-400A-95C7-EF0452B6E3ED}"/>
            </c:ext>
          </c:extLst>
        </c:ser>
        <c:ser>
          <c:idx val="1"/>
          <c:order val="1"/>
          <c:tx>
            <c:strRef>
              <c:f>[1]US_2d!$A$9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[1]US_2d!$B$9:$F$9</c:f>
              <c:numCache>
                <c:formatCode>General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92.778793418647169</c:v>
                </c:pt>
                <c:pt idx="4">
                  <c:v>90.705987488829308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0-400A-95C7-EF0452B6E3ED}"/>
            </c:ext>
          </c:extLst>
        </c:ser>
        <c:ser>
          <c:idx val="2"/>
          <c:order val="2"/>
          <c:tx>
            <c:strRef>
              <c:f>[1]US_2d!$A$10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[1]US_2d!$B$10:$F$10</c:f>
              <c:numCache>
                <c:formatCode>General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80.2752392633206</c:v>
                </c:pt>
                <c:pt idx="4">
                  <c:v>77.861531778196479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0-400A-95C7-EF0452B6E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</c:valAx>
      <c:spPr>
        <a:noFill/>
        <a:ln>
          <a:solidFill>
            <a:srgbClr val="EAEAEA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1013641526326"/>
          <c:y val="0.11674550733441307"/>
          <c:w val="0.88818022747156611"/>
          <c:h val="0.64827715710680234"/>
        </c:manualLayout>
      </c:layout>
      <c:lineChart>
        <c:grouping val="standard"/>
        <c:varyColors val="0"/>
        <c:ser>
          <c:idx val="0"/>
          <c:order val="0"/>
          <c:tx>
            <c:strRef>
              <c:f>[1]US_2d!$A$6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B-4204-8C3C-53BFD7656000}"/>
            </c:ext>
          </c:extLst>
        </c:ser>
        <c:ser>
          <c:idx val="1"/>
          <c:order val="1"/>
          <c:tx>
            <c:strRef>
              <c:f>[1]US_2d!$A$7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[1]US_2d!$B$7:$F$7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B-4204-8C3C-53BFD7656000}"/>
            </c:ext>
          </c:extLst>
        </c:ser>
        <c:ser>
          <c:idx val="2"/>
          <c:order val="2"/>
          <c:tx>
            <c:strRef>
              <c:f>[1]US_2d!$A$8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[1]US_2d!$B$4:$F$4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[1]US_2d!$B$8:$F$8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B-4204-8C3C-53BFD765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30"/>
          <c:min val="9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14799842344622"/>
          <c:y val="0.80398272154267192"/>
          <c:w val="0.76683683289588811"/>
          <c:h val="0.196017278457328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'[2]bod 3.1 - vývoj'!$A$3</c:f>
              <c:strCache>
                <c:ptCount val="1"/>
                <c:pt idx="0">
                  <c:v>Nej.cz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'[2]bod 3.1 - vývoj'!$B$2:$F$2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3.1 - vývoj'!$B$3:$F$3</c:f>
              <c:numCache>
                <c:formatCode>General</c:formatCode>
                <c:ptCount val="5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A-4621-B4A2-BC3A4388083F}"/>
            </c:ext>
          </c:extLst>
        </c:ser>
        <c:ser>
          <c:idx val="1"/>
          <c:order val="1"/>
          <c:tx>
            <c:strRef>
              <c:f>'[2]bod 3.1 - vývoj'!$A$4</c:f>
              <c:strCache>
                <c:ptCount val="1"/>
                <c:pt idx="0">
                  <c:v>Nordic Telecom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'[2]bod 3.1 - vývoj'!$B$2:$F$2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3.1 - vývoj'!$B$4:$F$4</c:f>
              <c:numCache>
                <c:formatCode>General</c:formatCode>
                <c:ptCount val="5"/>
                <c:pt idx="0">
                  <c:v>298</c:v>
                </c:pt>
                <c:pt idx="1">
                  <c:v>298</c:v>
                </c:pt>
                <c:pt idx="2">
                  <c:v>298</c:v>
                </c:pt>
                <c:pt idx="3">
                  <c:v>298</c:v>
                </c:pt>
                <c:pt idx="4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A-4621-B4A2-BC3A4388083F}"/>
            </c:ext>
          </c:extLst>
        </c:ser>
        <c:ser>
          <c:idx val="2"/>
          <c:order val="2"/>
          <c:tx>
            <c:strRef>
              <c:f>'[2]bod 3.1 - vývoj'!$A$5</c:f>
              <c:strCache>
                <c:ptCount val="1"/>
                <c:pt idx="0">
                  <c:v>O2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'[2]bod 3.1 - vývoj'!$B$2:$F$2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3.1 - vývoj'!$B$5:$F$5</c:f>
              <c:numCache>
                <c:formatCode>General</c:formatCode>
                <c:ptCount val="5"/>
                <c:pt idx="0">
                  <c:v>299</c:v>
                </c:pt>
                <c:pt idx="1">
                  <c:v>299</c:v>
                </c:pt>
                <c:pt idx="2">
                  <c:v>299</c:v>
                </c:pt>
                <c:pt idx="3">
                  <c:v>299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BA-4621-B4A2-BC3A4388083F}"/>
            </c:ext>
          </c:extLst>
        </c:ser>
        <c:ser>
          <c:idx val="3"/>
          <c:order val="3"/>
          <c:tx>
            <c:strRef>
              <c:f>'[2]bod 3.1 - vývoj'!$A$6</c:f>
              <c:strCache>
                <c:ptCount val="1"/>
                <c:pt idx="0">
                  <c:v>UPC - Vodafone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'[2]bod 3.1 - vývoj'!$B$2:$F$2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3.1 - vývoj'!$B$6:$F$6</c:f>
              <c:numCache>
                <c:formatCode>General</c:formatCode>
                <c:ptCount val="5"/>
                <c:pt idx="0">
                  <c:v>199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BA-4621-B4A2-BC3A4388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388472"/>
        <c:axId val="412388144"/>
      </c:barChart>
      <c:catAx>
        <c:axId val="41238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2388144"/>
        <c:crosses val="autoZero"/>
        <c:auto val="1"/>
        <c:lblAlgn val="ctr"/>
        <c:lblOffset val="100"/>
        <c:noMultiLvlLbl val="0"/>
      </c:catAx>
      <c:valAx>
        <c:axId val="41238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238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14_Ceny hlas fixní sítě'!$B$3</c:f>
              <c:strCache>
                <c:ptCount val="1"/>
                <c:pt idx="0">
                  <c:v>Průměrná cena právnické osoby (Kč/min.)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sítě'!$C$2:$I$2</c15:sqref>
                  </c15:fullRef>
                </c:ext>
              </c:extLst>
              <c:f>'Graf 14_Ceny hlas fixní sítě'!$E$2:$I$2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sítě'!$C$3:$I$3</c15:sqref>
                  </c15:fullRef>
                </c:ext>
              </c:extLst>
              <c:f>'Graf 14_Ceny hlas fixní sítě'!$E$3:$I$3</c:f>
              <c:numCache>
                <c:formatCode>General</c:formatCode>
                <c:ptCount val="5"/>
                <c:pt idx="0">
                  <c:v>1.28</c:v>
                </c:pt>
                <c:pt idx="1">
                  <c:v>1.27</c:v>
                </c:pt>
                <c:pt idx="2">
                  <c:v>1.1299999999999999</c:v>
                </c:pt>
                <c:pt idx="3">
                  <c:v>0.98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3-4561-AD65-8C591C3F984C}"/>
            </c:ext>
          </c:extLst>
        </c:ser>
        <c:ser>
          <c:idx val="1"/>
          <c:order val="1"/>
          <c:tx>
            <c:strRef>
              <c:f>'Graf 14_Ceny hlas fixní sítě'!$B$4</c:f>
              <c:strCache>
                <c:ptCount val="1"/>
                <c:pt idx="0">
                  <c:v>Průměrná cena fyzické osoby (Kč/min.)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sítě'!$C$2:$I$2</c15:sqref>
                  </c15:fullRef>
                </c:ext>
              </c:extLst>
              <c:f>'Graf 14_Ceny hlas fixní sítě'!$E$2:$I$2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sítě'!$C$4:$I$4</c15:sqref>
                  </c15:fullRef>
                </c:ext>
              </c:extLst>
              <c:f>'Graf 14_Ceny hlas fixní sítě'!$E$4:$I$4</c:f>
              <c:numCache>
                <c:formatCode>General</c:formatCode>
                <c:ptCount val="5"/>
                <c:pt idx="0">
                  <c:v>0.35</c:v>
                </c:pt>
                <c:pt idx="1">
                  <c:v>0.16</c:v>
                </c:pt>
                <c:pt idx="2">
                  <c:v>0.19</c:v>
                </c:pt>
                <c:pt idx="3">
                  <c:v>0.33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3-4561-AD65-8C591C3F984C}"/>
            </c:ext>
          </c:extLst>
        </c:ser>
        <c:ser>
          <c:idx val="2"/>
          <c:order val="2"/>
          <c:tx>
            <c:strRef>
              <c:f>'Graf 14_Ceny hlas fixní sítě'!$B$5</c:f>
              <c:strCache>
                <c:ptCount val="1"/>
                <c:pt idx="0">
                  <c:v>Průměrná cena celkem (Kč/min.)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sítě'!$C$2:$I$2</c15:sqref>
                  </c15:fullRef>
                </c:ext>
              </c:extLst>
              <c:f>'Graf 14_Ceny hlas fixní sítě'!$E$2:$I$2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14_Ceny hlas fixní sítě'!$C$5:$I$5</c15:sqref>
                  </c15:fullRef>
                </c:ext>
              </c:extLst>
              <c:f>'Graf 14_Ceny hlas fixní sítě'!$E$5:$I$5</c:f>
              <c:numCache>
                <c:formatCode>General</c:formatCode>
                <c:ptCount val="5"/>
                <c:pt idx="0">
                  <c:v>0.81</c:v>
                </c:pt>
                <c:pt idx="1">
                  <c:v>0.67</c:v>
                </c:pt>
                <c:pt idx="2">
                  <c:v>0.64</c:v>
                </c:pt>
                <c:pt idx="3">
                  <c:v>0.61</c:v>
                </c:pt>
                <c:pt idx="4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3-4561-AD65-8C591C3F98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595680"/>
        <c:axId val="519595352"/>
      </c:barChart>
      <c:catAx>
        <c:axId val="5195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9595352"/>
        <c:crosses val="autoZero"/>
        <c:auto val="1"/>
        <c:lblAlgn val="ctr"/>
        <c:lblOffset val="100"/>
        <c:noMultiLvlLbl val="0"/>
      </c:catAx>
      <c:valAx>
        <c:axId val="51959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800"/>
                  <a:t>Kč/min.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95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AC5-4387-AB85-1AA3CF88B6BE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5-4387-AB85-1AA3CF88B6BE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C5-4387-AB85-1AA3CF88B6BE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C5-4387-AB85-1AA3CF88B6BE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C5-4387-AB85-1AA3CF88B6BE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C5-4387-AB85-1AA3CF88B6B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C5-4387-AB85-1AA3CF88B6BE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AC5-4387-AB85-1AA3CF88B6B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AC5-4387-AB85-1AA3CF88B6BE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AC5-4387-AB85-1AA3CF88B6BE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AC5-4387-AB85-1AA3CF88B6BE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C5-4387-AB85-1AA3CF88B6B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15_Internet FIX O2'!$B$8:$C$22</c:f>
              <c:multiLvlStrCache>
                <c:ptCount val="15"/>
                <c:lvl>
                  <c:pt idx="1">
                    <c:v>31.12.2016</c:v>
                  </c:pt>
                  <c:pt idx="4">
                    <c:v>31.12.2017</c:v>
                  </c:pt>
                  <c:pt idx="7">
                    <c:v>31.12.2018</c:v>
                  </c:pt>
                  <c:pt idx="10">
                    <c:v>31.12.2019</c:v>
                  </c:pt>
                  <c:pt idx="13">
                    <c:v>31.12.2020</c:v>
                  </c:pt>
                </c:lvl>
                <c:lvl>
                  <c:pt idx="0">
                    <c:v>20 Mbs</c:v>
                  </c:pt>
                  <c:pt idx="1">
                    <c:v>50 Mbs</c:v>
                  </c:pt>
                  <c:pt idx="2">
                    <c:v>80 Mbs</c:v>
                  </c:pt>
                  <c:pt idx="3">
                    <c:v>20 Mbs</c:v>
                  </c:pt>
                  <c:pt idx="4">
                    <c:v>50 Mbs</c:v>
                  </c:pt>
                  <c:pt idx="5">
                    <c:v>100 Mbs</c:v>
                  </c:pt>
                  <c:pt idx="6">
                    <c:v>20 Mbs</c:v>
                  </c:pt>
                  <c:pt idx="7">
                    <c:v>50 Mbs</c:v>
                  </c:pt>
                  <c:pt idx="8">
                    <c:v>100 Mbs</c:v>
                  </c:pt>
                  <c:pt idx="9">
                    <c:v>20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20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15_Internet FIX O2'!$D$8:$D$22</c:f>
              <c:numCache>
                <c:formatCode>General</c:formatCode>
                <c:ptCount val="15"/>
                <c:pt idx="0">
                  <c:v>757</c:v>
                </c:pt>
                <c:pt idx="1">
                  <c:v>858</c:v>
                </c:pt>
                <c:pt idx="2">
                  <c:v>959</c:v>
                </c:pt>
                <c:pt idx="3">
                  <c:v>649</c:v>
                </c:pt>
                <c:pt idx="4">
                  <c:v>699</c:v>
                </c:pt>
                <c:pt idx="5">
                  <c:v>799</c:v>
                </c:pt>
                <c:pt idx="6">
                  <c:v>649</c:v>
                </c:pt>
                <c:pt idx="7">
                  <c:v>699</c:v>
                </c:pt>
                <c:pt idx="8">
                  <c:v>799</c:v>
                </c:pt>
                <c:pt idx="9">
                  <c:v>399</c:v>
                </c:pt>
                <c:pt idx="10">
                  <c:v>599</c:v>
                </c:pt>
                <c:pt idx="11">
                  <c:v>799</c:v>
                </c:pt>
                <c:pt idx="12">
                  <c:v>399</c:v>
                </c:pt>
                <c:pt idx="13">
                  <c:v>599</c:v>
                </c:pt>
                <c:pt idx="14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4-4920-A7E3-2D8490A3F6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Kč  s  DPH</a:t>
                </a:r>
                <a:endParaRPr lang="cs-CZ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'Grafy 1 a 2_VTA'!$A$5</c:f>
              <c:strCache>
                <c:ptCount val="1"/>
                <c:pt idx="0">
                  <c:v>do pevných sítí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'Grafy 1 a 2_VTA'!$B$4:$F$4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2_VTA'!$B$5:$F$5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1-4CC8-8C5F-ACCF1EC7745B}"/>
            </c:ext>
          </c:extLst>
        </c:ser>
        <c:ser>
          <c:idx val="1"/>
          <c:order val="1"/>
          <c:tx>
            <c:strRef>
              <c:f>'Grafy 1 a 2_VTA'!$A$6</c:f>
              <c:strCache>
                <c:ptCount val="1"/>
                <c:pt idx="0">
                  <c:v>do mobilních sítí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'Grafy 1 a 2_VTA'!$B$4:$F$4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2_VTA'!$B$6:$F$6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1-4CC8-8C5F-ACCF1EC7745B}"/>
            </c:ext>
          </c:extLst>
        </c:ser>
        <c:ser>
          <c:idx val="2"/>
          <c:order val="2"/>
          <c:tx>
            <c:strRef>
              <c:f>'Grafy 1 a 2_VTA'!$A$7</c:f>
              <c:strCache>
                <c:ptCount val="1"/>
                <c:pt idx="0">
                  <c:v>do sousedních zemí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'Grafy 1 a 2_VTA'!$B$4:$F$4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1 a 2_VTA'!$B$7:$F$7</c:f>
              <c:numCache>
                <c:formatCode>0</c:formatCode>
                <c:ptCount val="5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 formatCode="General">
                  <c:v>5</c:v>
                </c:pt>
                <c:pt idx="4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81-4CC8-8C5F-ACCF1EC77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2060360"/>
        <c:axId val="582054456"/>
      </c:barChart>
      <c:catAx>
        <c:axId val="58206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2054456"/>
        <c:crosses val="autoZero"/>
        <c:auto val="1"/>
        <c:lblAlgn val="ctr"/>
        <c:lblOffset val="100"/>
        <c:noMultiLvlLbl val="0"/>
      </c:catAx>
      <c:valAx>
        <c:axId val="582054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s DPH</a:t>
                </a:r>
                <a:endParaRPr lang="cs-CZ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2060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B1-4305-AF0E-DDBFE6C572ED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B1-4305-AF0E-DDBFE6C572E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B1-4305-AF0E-DDBFE6C572ED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B1-4305-AF0E-DDBFE6C572ED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B1-4305-AF0E-DDBFE6C572ED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B1-4305-AF0E-DDBFE6C572ED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B1-4305-AF0E-DDBFE6C572ED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B1-4305-AF0E-DDBFE6C572ED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B1-4305-AF0E-DDBFE6C572ED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B1-4305-AF0E-DDBFE6C572ED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B1-4305-AF0E-DDBFE6C572ED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B1-4305-AF0E-DDBFE6C572E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16_Internet FIX TMCZ'!$B$8:$C$22</c:f>
              <c:multiLvlStrCache>
                <c:ptCount val="15"/>
                <c:lvl>
                  <c:pt idx="1">
                    <c:v>31.12.2016</c:v>
                  </c:pt>
                  <c:pt idx="4">
                    <c:v>31.12.2017</c:v>
                  </c:pt>
                  <c:pt idx="7">
                    <c:v>31.12.2018</c:v>
                  </c:pt>
                  <c:pt idx="10">
                    <c:v>31.12.2019</c:v>
                  </c:pt>
                  <c:pt idx="13">
                    <c:v>31.12.2020</c:v>
                  </c:pt>
                </c:lvl>
                <c:lvl>
                  <c:pt idx="0">
                    <c:v>16 Mbs</c:v>
                  </c:pt>
                  <c:pt idx="1">
                    <c:v>20 Mbs</c:v>
                  </c:pt>
                  <c:pt idx="2">
                    <c:v>50 Mbs</c:v>
                  </c:pt>
                  <c:pt idx="3">
                    <c:v>16 Mbs</c:v>
                  </c:pt>
                  <c:pt idx="4">
                    <c:v>20 Mbs</c:v>
                  </c:pt>
                  <c:pt idx="5">
                    <c:v>50 Mbs</c:v>
                  </c:pt>
                  <c:pt idx="6">
                    <c:v>20 Mbs</c:v>
                  </c:pt>
                  <c:pt idx="7">
                    <c:v>100 Mbs</c:v>
                  </c:pt>
                  <c:pt idx="8">
                    <c:v>1000 Mbs</c:v>
                  </c:pt>
                  <c:pt idx="9">
                    <c:v>20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20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16_Internet FIX TMCZ'!$D$8:$D$22</c:f>
              <c:numCache>
                <c:formatCode>General</c:formatCode>
                <c:ptCount val="15"/>
                <c:pt idx="0">
                  <c:v>799</c:v>
                </c:pt>
                <c:pt idx="1">
                  <c:v>705</c:v>
                </c:pt>
                <c:pt idx="2">
                  <c:v>799</c:v>
                </c:pt>
                <c:pt idx="3">
                  <c:v>799</c:v>
                </c:pt>
                <c:pt idx="4">
                  <c:v>705</c:v>
                </c:pt>
                <c:pt idx="5">
                  <c:v>799</c:v>
                </c:pt>
                <c:pt idx="6">
                  <c:v>399</c:v>
                </c:pt>
                <c:pt idx="7">
                  <c:v>599</c:v>
                </c:pt>
                <c:pt idx="8">
                  <c:v>799</c:v>
                </c:pt>
                <c:pt idx="9">
                  <c:v>399</c:v>
                </c:pt>
                <c:pt idx="10">
                  <c:v>599</c:v>
                </c:pt>
                <c:pt idx="11">
                  <c:v>799</c:v>
                </c:pt>
                <c:pt idx="12">
                  <c:v>399</c:v>
                </c:pt>
                <c:pt idx="13">
                  <c:v>599</c:v>
                </c:pt>
                <c:pt idx="14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B1-4305-AF0E-DDBFE6C572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1" i="0" baseline="0">
                    <a:effectLst/>
                  </a:rPr>
                  <a:t> </a:t>
                </a:r>
                <a:r>
                  <a:rPr lang="cs-CZ" sz="900" b="0" i="0" baseline="0">
                    <a:effectLst/>
                  </a:rPr>
                  <a:t> 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29738231873552E-2"/>
          <c:y val="3.4738990959463395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32-4251-8F6A-949B3D5952D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32-4251-8F6A-949B3D5952D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32-4251-8F6A-949B3D5952D9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32-4251-8F6A-949B3D5952D9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32-4251-8F6A-949B3D5952D9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32-4251-8F6A-949B3D5952D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32-4251-8F6A-949B3D5952D9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32-4251-8F6A-949B3D5952D9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32-4251-8F6A-949B3D5952D9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32-4251-8F6A-949B3D5952D9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32-4251-8F6A-949B3D5952D9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32-4251-8F6A-949B3D5952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17_Internet FIX VFN'!$B$8:$C$22</c:f>
              <c:multiLvlStrCache>
                <c:ptCount val="15"/>
                <c:lvl>
                  <c:pt idx="1">
                    <c:v>31.12.2016</c:v>
                  </c:pt>
                  <c:pt idx="4">
                    <c:v>31.12.2017</c:v>
                  </c:pt>
                  <c:pt idx="7">
                    <c:v>31.12.2018</c:v>
                  </c:pt>
                  <c:pt idx="10">
                    <c:v>31.12.2019</c:v>
                  </c:pt>
                  <c:pt idx="13">
                    <c:v>31.12.2020</c:v>
                  </c:pt>
                </c:lvl>
                <c:lvl>
                  <c:pt idx="0">
                    <c:v>16 Mbs</c:v>
                  </c:pt>
                  <c:pt idx="1">
                    <c:v>20 Mbs</c:v>
                  </c:pt>
                  <c:pt idx="2">
                    <c:v>40 Mbs</c:v>
                  </c:pt>
                  <c:pt idx="3">
                    <c:v>16 Mbs</c:v>
                  </c:pt>
                  <c:pt idx="4">
                    <c:v>20 Mbs</c:v>
                  </c:pt>
                  <c:pt idx="5">
                    <c:v>40 Mbs</c:v>
                  </c:pt>
                  <c:pt idx="6">
                    <c:v>20 Mbs</c:v>
                  </c:pt>
                  <c:pt idx="7">
                    <c:v>100 Mbs</c:v>
                  </c:pt>
                  <c:pt idx="8">
                    <c:v>1000 Mbs</c:v>
                  </c:pt>
                  <c:pt idx="9">
                    <c:v>30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30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17_Internet FIX VFN'!$D$8:$D$22</c:f>
              <c:numCache>
                <c:formatCode>General</c:formatCode>
                <c:ptCount val="15"/>
                <c:pt idx="0">
                  <c:v>666</c:v>
                </c:pt>
                <c:pt idx="1">
                  <c:v>666</c:v>
                </c:pt>
                <c:pt idx="2">
                  <c:v>888</c:v>
                </c:pt>
                <c:pt idx="3">
                  <c:v>666</c:v>
                </c:pt>
                <c:pt idx="4">
                  <c:v>666</c:v>
                </c:pt>
                <c:pt idx="5">
                  <c:v>888</c:v>
                </c:pt>
                <c:pt idx="6">
                  <c:v>399</c:v>
                </c:pt>
                <c:pt idx="7">
                  <c:v>599</c:v>
                </c:pt>
                <c:pt idx="8">
                  <c:v>899</c:v>
                </c:pt>
                <c:pt idx="9">
                  <c:v>449</c:v>
                </c:pt>
                <c:pt idx="10">
                  <c:v>599</c:v>
                </c:pt>
                <c:pt idx="11">
                  <c:v>899</c:v>
                </c:pt>
                <c:pt idx="12">
                  <c:v>449</c:v>
                </c:pt>
                <c:pt idx="13">
                  <c:v>599</c:v>
                </c:pt>
                <c:pt idx="14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732-4251-8F6A-949B3D5952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 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2-4572-8931-137DF604CBE3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E2-4572-8931-137DF604CBE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E2-4572-8931-137DF604CBE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2-4572-8931-137DF604CBE3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E2-4572-8931-137DF604CBE3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FE2-4572-8931-137DF604CBE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E2-4572-8931-137DF604CBE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E2-4572-8931-137DF604CBE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FE2-4572-8931-137DF604CBE3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FE2-4572-8931-137DF604CBE3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FE2-4572-8931-137DF604CBE3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FE2-4572-8931-137DF604CB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18_Internet FIX UPC'!$B$8:$C$22</c:f>
              <c:multiLvlStrCache>
                <c:ptCount val="15"/>
                <c:lvl>
                  <c:pt idx="1">
                    <c:v>31.12.2016</c:v>
                  </c:pt>
                  <c:pt idx="4">
                    <c:v>31.12.2017</c:v>
                  </c:pt>
                  <c:pt idx="7">
                    <c:v>31.12.2018</c:v>
                  </c:pt>
                  <c:pt idx="10">
                    <c:v>31.12.2019</c:v>
                  </c:pt>
                  <c:pt idx="13">
                    <c:v>31.12.2020</c:v>
                  </c:pt>
                </c:lvl>
                <c:lvl>
                  <c:pt idx="0">
                    <c:v>30 Mbs</c:v>
                  </c:pt>
                  <c:pt idx="1">
                    <c:v>100 Mbs</c:v>
                  </c:pt>
                  <c:pt idx="2">
                    <c:v>300 Mbs</c:v>
                  </c:pt>
                  <c:pt idx="3">
                    <c:v>30 Mbs</c:v>
                  </c:pt>
                  <c:pt idx="4">
                    <c:v>100 Mbs</c:v>
                  </c:pt>
                  <c:pt idx="5">
                    <c:v>500 Mbs</c:v>
                  </c:pt>
                  <c:pt idx="6">
                    <c:v>50 Mbs</c:v>
                  </c:pt>
                  <c:pt idx="7">
                    <c:v>150 Mbs</c:v>
                  </c:pt>
                  <c:pt idx="8">
                    <c:v>500 Mbs</c:v>
                  </c:pt>
                  <c:pt idx="9">
                    <c:v>50 Mbs</c:v>
                  </c:pt>
                  <c:pt idx="10">
                    <c:v>150 Mbs</c:v>
                  </c:pt>
                  <c:pt idx="11">
                    <c:v>500 Mbs</c:v>
                  </c:pt>
                  <c:pt idx="12">
                    <c:v>50 Mbs</c:v>
                  </c:pt>
                  <c:pt idx="13">
                    <c:v>150 Mbs</c:v>
                  </c:pt>
                  <c:pt idx="14">
                    <c:v>500 Mbs</c:v>
                  </c:pt>
                </c:lvl>
              </c:multiLvlStrCache>
            </c:multiLvlStrRef>
          </c:cat>
          <c:val>
            <c:numRef>
              <c:f>'Graf 18_Internet FIX UPC'!$D$8:$D$22</c:f>
              <c:numCache>
                <c:formatCode>General</c:formatCode>
                <c:ptCount val="15"/>
                <c:pt idx="0">
                  <c:v>529</c:v>
                </c:pt>
                <c:pt idx="1">
                  <c:v>629</c:v>
                </c:pt>
                <c:pt idx="2">
                  <c:v>1129</c:v>
                </c:pt>
                <c:pt idx="3">
                  <c:v>529</c:v>
                </c:pt>
                <c:pt idx="4">
                  <c:v>629</c:v>
                </c:pt>
                <c:pt idx="5">
                  <c:v>1029</c:v>
                </c:pt>
                <c:pt idx="6">
                  <c:v>559</c:v>
                </c:pt>
                <c:pt idx="7">
                  <c:v>659</c:v>
                </c:pt>
                <c:pt idx="8">
                  <c:v>1059</c:v>
                </c:pt>
                <c:pt idx="9">
                  <c:v>559</c:v>
                </c:pt>
                <c:pt idx="10">
                  <c:v>659</c:v>
                </c:pt>
                <c:pt idx="11">
                  <c:v>1059</c:v>
                </c:pt>
                <c:pt idx="12">
                  <c:v>359</c:v>
                </c:pt>
                <c:pt idx="13">
                  <c:v>459</c:v>
                </c:pt>
                <c:pt idx="14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FE2-4572-8931-137DF604C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3-4E6D-9796-21A9E766310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03-4E6D-9796-21A9E766310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03-4E6D-9796-21A9E766310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3-4E6D-9796-21A9E766310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03-4E6D-9796-21A9E7663104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03-4E6D-9796-21A9E766310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03-4E6D-9796-21A9E766310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03-4E6D-9796-21A9E766310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03-4E6D-9796-21A9E7663104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03-4E6D-9796-21A9E7663104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03-4E6D-9796-21A9E7663104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03-4E6D-9796-21A9E76631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19_Internet FIX Nordic'!$B$8:$C$22</c:f>
              <c:multiLvlStrCache>
                <c:ptCount val="15"/>
                <c:lvl>
                  <c:pt idx="1">
                    <c:v>31.12.2016</c:v>
                  </c:pt>
                  <c:pt idx="4">
                    <c:v>31.12.2017</c:v>
                  </c:pt>
                  <c:pt idx="7">
                    <c:v>31.12.2018</c:v>
                  </c:pt>
                  <c:pt idx="10">
                    <c:v>31.12.2019</c:v>
                  </c:pt>
                  <c:pt idx="13">
                    <c:v>31.12.2020</c:v>
                  </c:pt>
                </c:lvl>
                <c:lvl>
                  <c:pt idx="0">
                    <c:v>8Mbs</c:v>
                  </c:pt>
                  <c:pt idx="1">
                    <c:v>20 Mbs</c:v>
                  </c:pt>
                  <c:pt idx="2">
                    <c:v>40 Mbs</c:v>
                  </c:pt>
                  <c:pt idx="3">
                    <c:v>20 Mbs</c:v>
                  </c:pt>
                  <c:pt idx="4">
                    <c:v>50 Mbs</c:v>
                  </c:pt>
                  <c:pt idx="5">
                    <c:v>80 Mbs</c:v>
                  </c:pt>
                  <c:pt idx="6">
                    <c:v>20 Mbs</c:v>
                  </c:pt>
                  <c:pt idx="7">
                    <c:v>50 Mbs</c:v>
                  </c:pt>
                  <c:pt idx="8">
                    <c:v>80 Mbs</c:v>
                  </c:pt>
                  <c:pt idx="9">
                    <c:v>20 Mbs</c:v>
                  </c:pt>
                  <c:pt idx="10">
                    <c:v>50 Mbs</c:v>
                  </c:pt>
                  <c:pt idx="11">
                    <c:v>100 Mbs</c:v>
                  </c:pt>
                  <c:pt idx="12">
                    <c:v>20 Mbs</c:v>
                  </c:pt>
                  <c:pt idx="13">
                    <c:v>50 Mbs</c:v>
                  </c:pt>
                  <c:pt idx="14">
                    <c:v>100 Mbs</c:v>
                  </c:pt>
                </c:lvl>
              </c:multiLvlStrCache>
            </c:multiLvlStrRef>
          </c:cat>
          <c:val>
            <c:numRef>
              <c:f>'Graf 19_Internet FIX Nordic'!$D$8:$D$22</c:f>
              <c:numCache>
                <c:formatCode>General</c:formatCode>
                <c:ptCount val="15"/>
                <c:pt idx="0">
                  <c:v>440</c:v>
                </c:pt>
                <c:pt idx="1">
                  <c:v>490</c:v>
                </c:pt>
                <c:pt idx="2">
                  <c:v>590</c:v>
                </c:pt>
                <c:pt idx="3">
                  <c:v>499</c:v>
                </c:pt>
                <c:pt idx="4">
                  <c:v>549</c:v>
                </c:pt>
                <c:pt idx="5">
                  <c:v>649</c:v>
                </c:pt>
                <c:pt idx="6">
                  <c:v>499</c:v>
                </c:pt>
                <c:pt idx="7">
                  <c:v>549</c:v>
                </c:pt>
                <c:pt idx="8">
                  <c:v>649</c:v>
                </c:pt>
                <c:pt idx="9">
                  <c:v>395</c:v>
                </c:pt>
                <c:pt idx="10">
                  <c:v>495</c:v>
                </c:pt>
                <c:pt idx="11">
                  <c:v>555</c:v>
                </c:pt>
                <c:pt idx="12">
                  <c:v>395</c:v>
                </c:pt>
                <c:pt idx="13">
                  <c:v>495</c:v>
                </c:pt>
                <c:pt idx="14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03-4E6D-9796-21A9E76631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77128753023721"/>
          <c:y val="0.12953630796150481"/>
          <c:w val="0.88302472271955623"/>
          <c:h val="0.820970251769753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 20_FIX_LTE'!$A$7:$C$26</c:f>
              <c:multiLvlStrCache>
                <c:ptCount val="20"/>
                <c:lvl>
                  <c:pt idx="0">
                    <c:v>T-Mobile - 20 Mb/s FUP 20 GB</c:v>
                  </c:pt>
                  <c:pt idx="1">
                    <c:v>O2 - 20 Mb/s FUP 30 GB</c:v>
                  </c:pt>
                  <c:pt idx="2">
                    <c:v>Vodafone - 8 Mb/s FUP 30 GB</c:v>
                  </c:pt>
                  <c:pt idx="3">
                    <c:v>T-Mobile - 20 Mb/s bez limitu</c:v>
                  </c:pt>
                  <c:pt idx="4">
                    <c:v>O2 - 20 Mb/s FUP bez limitu</c:v>
                  </c:pt>
                  <c:pt idx="5">
                    <c:v>Vodafone - 30 Mb/s bez limitu</c:v>
                  </c:pt>
                  <c:pt idx="6">
                    <c:v>Vodafone - 30 Mb/s bez limitu</c:v>
                  </c:pt>
                  <c:pt idx="7">
                    <c:v>O2 - 20 Mbit/s bez limitu</c:v>
                  </c:pt>
                  <c:pt idx="8">
                    <c:v>Nordic  Telecom - 100 Mb/s bez limitu</c:v>
                  </c:pt>
                  <c:pt idx="9">
                    <c:v>T-Mobile - 100 Mb/s bez limitu</c:v>
                  </c:pt>
                  <c:pt idx="10">
                    <c:v>PODA - 50 Mb/s bez limitu</c:v>
                  </c:pt>
                  <c:pt idx="11">
                    <c:v>Nordic  Telecom - 100 Mb/s bez limitu</c:v>
                  </c:pt>
                  <c:pt idx="12">
                    <c:v>O2 -100 Mb/s  bez limitu</c:v>
                  </c:pt>
                  <c:pt idx="13">
                    <c:v>T-Mobile - 100 Mb/s bez limitu</c:v>
                  </c:pt>
                  <c:pt idx="14">
                    <c:v>Vodafone - 100 Mb/s bez limitu</c:v>
                  </c:pt>
                  <c:pt idx="15">
                    <c:v>PODA - 50 Mb/s bez limitu</c:v>
                  </c:pt>
                  <c:pt idx="16">
                    <c:v>Nordic  Telecom - 100 Mb/s bez limitu</c:v>
                  </c:pt>
                  <c:pt idx="17">
                    <c:v>O2 -100 Mb/s  bez limitu</c:v>
                  </c:pt>
                  <c:pt idx="18">
                    <c:v>T-Mobile - 100 Mb/s bez limitu</c:v>
                  </c:pt>
                  <c:pt idx="19">
                    <c:v>Vodafone - 100 Mb/s bez limitu</c:v>
                  </c:pt>
                </c:lvl>
                <c:lvl>
                  <c:pt idx="0">
                    <c:v>2016</c:v>
                  </c:pt>
                  <c:pt idx="3">
                    <c:v>2017</c:v>
                  </c:pt>
                  <c:pt idx="6">
                    <c:v>2018</c:v>
                  </c:pt>
                  <c:pt idx="10">
                    <c:v>2019</c:v>
                  </c:pt>
                  <c:pt idx="15">
                    <c:v>2020</c:v>
                  </c:pt>
                </c:lvl>
              </c:multiLvlStrCache>
            </c:multiLvlStrRef>
          </c:cat>
          <c:val>
            <c:numRef>
              <c:f>'Graf 20_FIX_LTE'!$D$7:$D$26</c:f>
              <c:numCache>
                <c:formatCode>General</c:formatCode>
                <c:ptCount val="20"/>
                <c:pt idx="0">
                  <c:v>399</c:v>
                </c:pt>
                <c:pt idx="1">
                  <c:v>499</c:v>
                </c:pt>
                <c:pt idx="2">
                  <c:v>554</c:v>
                </c:pt>
                <c:pt idx="3">
                  <c:v>399</c:v>
                </c:pt>
                <c:pt idx="4">
                  <c:v>499</c:v>
                </c:pt>
                <c:pt idx="5">
                  <c:v>599</c:v>
                </c:pt>
                <c:pt idx="6">
                  <c:v>499</c:v>
                </c:pt>
                <c:pt idx="7">
                  <c:v>499</c:v>
                </c:pt>
                <c:pt idx="8">
                  <c:v>555</c:v>
                </c:pt>
                <c:pt idx="9">
                  <c:v>599</c:v>
                </c:pt>
                <c:pt idx="10">
                  <c:v>540</c:v>
                </c:pt>
                <c:pt idx="11">
                  <c:v>555</c:v>
                </c:pt>
                <c:pt idx="12">
                  <c:v>599</c:v>
                </c:pt>
                <c:pt idx="13">
                  <c:v>599</c:v>
                </c:pt>
                <c:pt idx="14">
                  <c:v>599</c:v>
                </c:pt>
                <c:pt idx="15">
                  <c:v>540</c:v>
                </c:pt>
                <c:pt idx="16">
                  <c:v>595</c:v>
                </c:pt>
                <c:pt idx="17">
                  <c:v>599</c:v>
                </c:pt>
                <c:pt idx="18">
                  <c:v>599</c:v>
                </c:pt>
                <c:pt idx="19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284-A6FA-DD6E8757F3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11792128"/>
        <c:axId val="611792784"/>
      </c:barChart>
      <c:catAx>
        <c:axId val="6117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1792784"/>
        <c:crosses val="autoZero"/>
        <c:auto val="1"/>
        <c:lblAlgn val="ctr"/>
        <c:lblOffset val="100"/>
        <c:noMultiLvlLbl val="0"/>
      </c:catAx>
      <c:valAx>
        <c:axId val="611792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179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21_Internet FIX srov. EU'!$C$4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16ED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AD0-4025-AC0C-9197D25C70A1}"/>
              </c:ext>
            </c:extLst>
          </c:dPt>
          <c:cat>
            <c:strRef>
              <c:f>'Graf 21_Internet FIX srov. EU'!$B$5:$B$34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Bulgaria</c:v>
                </c:pt>
                <c:pt idx="4">
                  <c:v>Slovakia</c:v>
                </c:pt>
                <c:pt idx="5">
                  <c:v>Lithuania</c:v>
                </c:pt>
                <c:pt idx="6">
                  <c:v>Estonia</c:v>
                </c:pt>
                <c:pt idx="7">
                  <c:v>Cyprus</c:v>
                </c:pt>
                <c:pt idx="8">
                  <c:v>Poland</c:v>
                </c:pt>
                <c:pt idx="9">
                  <c:v>Hungary</c:v>
                </c:pt>
                <c:pt idx="10">
                  <c:v>Greece</c:v>
                </c:pt>
                <c:pt idx="11">
                  <c:v>Czech Republic</c:v>
                </c:pt>
                <c:pt idx="12">
                  <c:v>Latvia</c:v>
                </c:pt>
                <c:pt idx="13">
                  <c:v>Malta</c:v>
                </c:pt>
                <c:pt idx="14">
                  <c:v>Portugal</c:v>
                </c:pt>
                <c:pt idx="15">
                  <c:v>France</c:v>
                </c:pt>
                <c:pt idx="16">
                  <c:v>Belgium</c:v>
                </c:pt>
                <c:pt idx="17">
                  <c:v>Austria</c:v>
                </c:pt>
                <c:pt idx="18">
                  <c:v>Finland</c:v>
                </c:pt>
                <c:pt idx="19">
                  <c:v>Germany</c:v>
                </c:pt>
                <c:pt idx="20">
                  <c:v>Italy</c:v>
                </c:pt>
                <c:pt idx="21">
                  <c:v>Slovenia</c:v>
                </c:pt>
                <c:pt idx="22">
                  <c:v>United Kingdom</c:v>
                </c:pt>
                <c:pt idx="23">
                  <c:v>Denmark</c:v>
                </c:pt>
                <c:pt idx="24">
                  <c:v>Sweden</c:v>
                </c:pt>
                <c:pt idx="25">
                  <c:v>Norway</c:v>
                </c:pt>
                <c:pt idx="26">
                  <c:v>Spain</c:v>
                </c:pt>
                <c:pt idx="27">
                  <c:v>Luxembourg</c:v>
                </c:pt>
                <c:pt idx="28">
                  <c:v>Netherlands</c:v>
                </c:pt>
                <c:pt idx="29">
                  <c:v>Ireland</c:v>
                </c:pt>
              </c:strCache>
            </c:strRef>
          </c:cat>
          <c:val>
            <c:numRef>
              <c:f>'Graf 21_Internet FIX srov. EU'!$C$5:$C$34</c:f>
              <c:numCache>
                <c:formatCode>0.00</c:formatCode>
                <c:ptCount val="30"/>
                <c:pt idx="1">
                  <c:v>7.61</c:v>
                </c:pt>
                <c:pt idx="2">
                  <c:v>7.77</c:v>
                </c:pt>
                <c:pt idx="3">
                  <c:v>11.95</c:v>
                </c:pt>
                <c:pt idx="4">
                  <c:v>12.87</c:v>
                </c:pt>
                <c:pt idx="5">
                  <c:v>13.65</c:v>
                </c:pt>
                <c:pt idx="6">
                  <c:v>18.899999999999999</c:v>
                </c:pt>
                <c:pt idx="7">
                  <c:v>18.940000000000001</c:v>
                </c:pt>
                <c:pt idx="8">
                  <c:v>19.38</c:v>
                </c:pt>
                <c:pt idx="9">
                  <c:v>20.72</c:v>
                </c:pt>
                <c:pt idx="10">
                  <c:v>21.95</c:v>
                </c:pt>
                <c:pt idx="11">
                  <c:v>22.96</c:v>
                </c:pt>
                <c:pt idx="12">
                  <c:v>23.03</c:v>
                </c:pt>
                <c:pt idx="13">
                  <c:v>23.61</c:v>
                </c:pt>
                <c:pt idx="14">
                  <c:v>25.97</c:v>
                </c:pt>
                <c:pt idx="15">
                  <c:v>27.15</c:v>
                </c:pt>
                <c:pt idx="16">
                  <c:v>32.479999999999997</c:v>
                </c:pt>
                <c:pt idx="17">
                  <c:v>32.950000000000003</c:v>
                </c:pt>
                <c:pt idx="18">
                  <c:v>38.85</c:v>
                </c:pt>
                <c:pt idx="19">
                  <c:v>41.27</c:v>
                </c:pt>
                <c:pt idx="20">
                  <c:v>41.33</c:v>
                </c:pt>
                <c:pt idx="21">
                  <c:v>41.33</c:v>
                </c:pt>
                <c:pt idx="22">
                  <c:v>44.01</c:v>
                </c:pt>
                <c:pt idx="23">
                  <c:v>44.18</c:v>
                </c:pt>
                <c:pt idx="24">
                  <c:v>44.75</c:v>
                </c:pt>
                <c:pt idx="25">
                  <c:v>46.6</c:v>
                </c:pt>
                <c:pt idx="26">
                  <c:v>47.24</c:v>
                </c:pt>
                <c:pt idx="27">
                  <c:v>48.42</c:v>
                </c:pt>
                <c:pt idx="28">
                  <c:v>50.19</c:v>
                </c:pt>
                <c:pt idx="29">
                  <c:v>62.58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0-4025-AC0C-9197D25C70A1}"/>
            </c:ext>
          </c:extLst>
        </c:ser>
        <c:ser>
          <c:idx val="1"/>
          <c:order val="1"/>
          <c:tx>
            <c:strRef>
              <c:f>'Graf 21_Internet FIX srov. EU'!$D$4</c:f>
              <c:strCache>
                <c:ptCount val="1"/>
                <c:pt idx="0">
                  <c:v>PPP$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D0-4025-AC0C-9197D25C70A1}"/>
              </c:ext>
            </c:extLst>
          </c:dPt>
          <c:cat>
            <c:strRef>
              <c:f>'Graf 21_Internet FIX srov. EU'!$B$5:$B$34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Bulgaria</c:v>
                </c:pt>
                <c:pt idx="4">
                  <c:v>Slovakia</c:v>
                </c:pt>
                <c:pt idx="5">
                  <c:v>Lithuania</c:v>
                </c:pt>
                <c:pt idx="6">
                  <c:v>Estonia</c:v>
                </c:pt>
                <c:pt idx="7">
                  <c:v>Cyprus</c:v>
                </c:pt>
                <c:pt idx="8">
                  <c:v>Poland</c:v>
                </c:pt>
                <c:pt idx="9">
                  <c:v>Hungary</c:v>
                </c:pt>
                <c:pt idx="10">
                  <c:v>Greece</c:v>
                </c:pt>
                <c:pt idx="11">
                  <c:v>Czech Republic</c:v>
                </c:pt>
                <c:pt idx="12">
                  <c:v>Latvia</c:v>
                </c:pt>
                <c:pt idx="13">
                  <c:v>Malta</c:v>
                </c:pt>
                <c:pt idx="14">
                  <c:v>Portugal</c:v>
                </c:pt>
                <c:pt idx="15">
                  <c:v>France</c:v>
                </c:pt>
                <c:pt idx="16">
                  <c:v>Belgium</c:v>
                </c:pt>
                <c:pt idx="17">
                  <c:v>Austria</c:v>
                </c:pt>
                <c:pt idx="18">
                  <c:v>Finland</c:v>
                </c:pt>
                <c:pt idx="19">
                  <c:v>Germany</c:v>
                </c:pt>
                <c:pt idx="20">
                  <c:v>Italy</c:v>
                </c:pt>
                <c:pt idx="21">
                  <c:v>Slovenia</c:v>
                </c:pt>
                <c:pt idx="22">
                  <c:v>United Kingdom</c:v>
                </c:pt>
                <c:pt idx="23">
                  <c:v>Denmark</c:v>
                </c:pt>
                <c:pt idx="24">
                  <c:v>Sweden</c:v>
                </c:pt>
                <c:pt idx="25">
                  <c:v>Norway</c:v>
                </c:pt>
                <c:pt idx="26">
                  <c:v>Spain</c:v>
                </c:pt>
                <c:pt idx="27">
                  <c:v>Luxembourg</c:v>
                </c:pt>
                <c:pt idx="28">
                  <c:v>Netherlands</c:v>
                </c:pt>
                <c:pt idx="29">
                  <c:v>Ireland</c:v>
                </c:pt>
              </c:strCache>
            </c:strRef>
          </c:cat>
          <c:val>
            <c:numRef>
              <c:f>'Graf 21_Internet FIX srov. EU'!$D$5:$D$34</c:f>
              <c:numCache>
                <c:formatCode>0.00</c:formatCode>
                <c:ptCount val="30"/>
                <c:pt idx="1">
                  <c:v>16.13</c:v>
                </c:pt>
                <c:pt idx="2">
                  <c:v>12.53</c:v>
                </c:pt>
                <c:pt idx="3">
                  <c:v>26.38</c:v>
                </c:pt>
                <c:pt idx="4">
                  <c:v>20.190000000000001</c:v>
                </c:pt>
                <c:pt idx="5">
                  <c:v>23.15</c:v>
                </c:pt>
                <c:pt idx="6">
                  <c:v>26.48</c:v>
                </c:pt>
                <c:pt idx="7">
                  <c:v>23.17</c:v>
                </c:pt>
                <c:pt idx="8">
                  <c:v>37.520000000000003</c:v>
                </c:pt>
                <c:pt idx="9">
                  <c:v>37.15</c:v>
                </c:pt>
                <c:pt idx="10">
                  <c:v>28.13</c:v>
                </c:pt>
                <c:pt idx="11">
                  <c:v>35.92</c:v>
                </c:pt>
                <c:pt idx="12">
                  <c:v>34.64</c:v>
                </c:pt>
                <c:pt idx="13">
                  <c:v>31.64</c:v>
                </c:pt>
                <c:pt idx="14">
                  <c:v>33.07</c:v>
                </c:pt>
                <c:pt idx="15">
                  <c:v>27.15</c:v>
                </c:pt>
                <c:pt idx="16">
                  <c:v>32.08</c:v>
                </c:pt>
                <c:pt idx="17">
                  <c:v>33.22</c:v>
                </c:pt>
                <c:pt idx="18">
                  <c:v>34.74</c:v>
                </c:pt>
                <c:pt idx="19">
                  <c:v>43.43</c:v>
                </c:pt>
                <c:pt idx="20">
                  <c:v>44.85</c:v>
                </c:pt>
                <c:pt idx="21">
                  <c:v>54.02</c:v>
                </c:pt>
                <c:pt idx="22">
                  <c:v>41.8</c:v>
                </c:pt>
                <c:pt idx="23">
                  <c:v>34.92</c:v>
                </c:pt>
                <c:pt idx="24">
                  <c:v>41.59</c:v>
                </c:pt>
                <c:pt idx="25">
                  <c:v>35.15</c:v>
                </c:pt>
                <c:pt idx="26">
                  <c:v>55.93</c:v>
                </c:pt>
                <c:pt idx="27">
                  <c:v>42.11</c:v>
                </c:pt>
                <c:pt idx="28">
                  <c:v>49.02</c:v>
                </c:pt>
                <c:pt idx="29">
                  <c:v>53.87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D0-4025-AC0C-9197D25C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366488"/>
        <c:axId val="586369768"/>
      </c:barChart>
      <c:catAx>
        <c:axId val="58636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69768"/>
        <c:crosses val="autoZero"/>
        <c:auto val="1"/>
        <c:lblAlgn val="ctr"/>
        <c:lblOffset val="100"/>
        <c:noMultiLvlLbl val="0"/>
      </c:catAx>
      <c:valAx>
        <c:axId val="58636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6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'[2]bod 3.7 a 3.8 - přenesení čísla'!$A$3</c:f>
              <c:strCache>
                <c:ptCount val="1"/>
                <c:pt idx="0">
                  <c:v>Nej.cz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'[2]bod 3.7 a 3.8 - přenesení čísla'!$B$2:$F$2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3.7 a 3.8 - přenesení čísla'!$B$3:$F$3</c:f>
              <c:numCache>
                <c:formatCode>General</c:formatCode>
                <c:ptCount val="5"/>
                <c:pt idx="0">
                  <c:v>690</c:v>
                </c:pt>
                <c:pt idx="1">
                  <c:v>690</c:v>
                </c:pt>
                <c:pt idx="2">
                  <c:v>690</c:v>
                </c:pt>
                <c:pt idx="3">
                  <c:v>770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E-48AA-8905-048127906444}"/>
            </c:ext>
          </c:extLst>
        </c:ser>
        <c:ser>
          <c:idx val="1"/>
          <c:order val="1"/>
          <c:tx>
            <c:strRef>
              <c:f>'[2]bod 3.7 a 3.8 - přenesení čísla'!$A$4</c:f>
              <c:strCache>
                <c:ptCount val="1"/>
                <c:pt idx="0">
                  <c:v>Nordic Telecom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'[2]bod 3.7 a 3.8 - přenesení čísla'!$B$2:$F$2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3.7 a 3.8 - přenesení čísla'!$B$4:$F$4</c:f>
              <c:numCache>
                <c:formatCode>General</c:formatCode>
                <c:ptCount val="5"/>
                <c:pt idx="0">
                  <c:v>473</c:v>
                </c:pt>
                <c:pt idx="1">
                  <c:v>473</c:v>
                </c:pt>
                <c:pt idx="2">
                  <c:v>473</c:v>
                </c:pt>
                <c:pt idx="3">
                  <c:v>473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E-48AA-8905-048127906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15536"/>
        <c:axId val="606696864"/>
      </c:lineChart>
      <c:catAx>
        <c:axId val="60991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6696864"/>
        <c:crosses val="autoZero"/>
        <c:auto val="1"/>
        <c:lblAlgn val="ctr"/>
        <c:lblOffset val="100"/>
        <c:noMultiLvlLbl val="0"/>
      </c:catAx>
      <c:valAx>
        <c:axId val="606696864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991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'[2]bod 3.7 a 3.8 - přenesení čísla'!$A$16</c:f>
              <c:strCache>
                <c:ptCount val="1"/>
                <c:pt idx="0">
                  <c:v>Nordic Telecom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'[2]bod 3.7 a 3.8 - přenesení čísla'!$B$15:$F$15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'[2]bod 3.7 a 3.8 - přenesení čísla'!$B$16:$F$16</c:f>
              <c:numCache>
                <c:formatCode>General</c:formatCode>
                <c:ptCount val="5"/>
                <c:pt idx="0">
                  <c:v>332</c:v>
                </c:pt>
                <c:pt idx="1">
                  <c:v>332</c:v>
                </c:pt>
                <c:pt idx="2">
                  <c:v>300</c:v>
                </c:pt>
                <c:pt idx="3">
                  <c:v>300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F-426E-BA02-8D52AD3D3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917832"/>
        <c:axId val="609917176"/>
      </c:lineChart>
      <c:catAx>
        <c:axId val="60991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9917176"/>
        <c:crosses val="autoZero"/>
        <c:auto val="1"/>
        <c:lblAlgn val="ctr"/>
        <c:lblOffset val="100"/>
        <c:noMultiLvlLbl val="0"/>
      </c:catAx>
      <c:valAx>
        <c:axId val="60991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9917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Graf_23!$A$2:$A$7</c:f>
              <c:strCache>
                <c:ptCount val="6"/>
                <c:pt idx="0">
                  <c:v>do vlastní mobilní sítě </c:v>
                </c:pt>
                <c:pt idx="1">
                  <c:v>do ostatních mobilních sítí</c:v>
                </c:pt>
                <c:pt idx="2">
                  <c:v>do pevných sítí  </c:v>
                </c:pt>
                <c:pt idx="3">
                  <c:v>mezinárodní volání</c:v>
                </c:pt>
                <c:pt idx="4">
                  <c:v>ostatní </c:v>
                </c:pt>
                <c:pt idx="5">
                  <c:v>celkem</c:v>
                </c:pt>
              </c:strCache>
            </c:strRef>
          </c:cat>
          <c:val>
            <c:numRef>
              <c:f>Graf_23!$C$2:$C$7</c:f>
              <c:numCache>
                <c:formatCode>0.00</c:formatCode>
                <c:ptCount val="6"/>
                <c:pt idx="0">
                  <c:v>0.75472197594279156</c:v>
                </c:pt>
                <c:pt idx="1">
                  <c:v>0.69544652488576431</c:v>
                </c:pt>
                <c:pt idx="2">
                  <c:v>0.98749421463418596</c:v>
                </c:pt>
                <c:pt idx="3">
                  <c:v>4.5628208783957431</c:v>
                </c:pt>
                <c:pt idx="4">
                  <c:v>1.2434339427027863</c:v>
                </c:pt>
                <c:pt idx="5">
                  <c:v>0.7770161666614368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9-4C45-901C-F3523A98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98480720"/>
        <c:axId val="396149832"/>
      </c:barChart>
      <c:catAx>
        <c:axId val="398480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6149832"/>
        <c:crosses val="autoZero"/>
        <c:auto val="1"/>
        <c:lblAlgn val="ctr"/>
        <c:lblOffset val="100"/>
        <c:noMultiLvlLbl val="0"/>
      </c:catAx>
      <c:valAx>
        <c:axId val="396149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Kč/min. bez DPH</a:t>
                </a:r>
                <a:endParaRPr lang="cs-CZ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962451858466155"/>
              <c:y val="0.925329268473968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848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3773000597148"/>
          <c:y val="0.14122453991496678"/>
          <c:w val="0.81251579638269289"/>
          <c:h val="0.6350116535433071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24_prum. cena MIN-c 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24_prum. cena MIN-c '!$B$2:$B$6</c:f>
              <c:numCache>
                <c:formatCode>0.00</c:formatCode>
                <c:ptCount val="5"/>
                <c:pt idx="0">
                  <c:v>1.02</c:v>
                </c:pt>
                <c:pt idx="1">
                  <c:v>0.98</c:v>
                </c:pt>
                <c:pt idx="2">
                  <c:v>0.94</c:v>
                </c:pt>
                <c:pt idx="3">
                  <c:v>0.89910188130002811</c:v>
                </c:pt>
                <c:pt idx="4">
                  <c:v>0.77701616666143647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E-4E96-A7EB-C1F7D3637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981872"/>
        <c:axId val="306980696"/>
      </c:lineChart>
      <c:catAx>
        <c:axId val="306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306980696"/>
        <c:crosses val="autoZero"/>
        <c:auto val="1"/>
        <c:lblAlgn val="ctr"/>
        <c:lblOffset val="100"/>
        <c:noMultiLvlLbl val="0"/>
      </c:catAx>
      <c:valAx>
        <c:axId val="30698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30698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[1]US_2e!$A$21</c:f>
              <c:strCache>
                <c:ptCount val="1"/>
                <c:pt idx="0">
                  <c:v>index hodnocené ceny - volání z VTA v ČR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[1]US_2e!$B$21:$F$21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7-46FE-943D-2721FE766970}"/>
            </c:ext>
          </c:extLst>
        </c:ser>
        <c:ser>
          <c:idx val="2"/>
          <c:order val="2"/>
          <c:tx>
            <c:strRef>
              <c:f>[1]US_2e!$A$22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[1]US_2e!$B$22:$F$22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7-46FE-943D-2721FE766970}"/>
            </c:ext>
          </c:extLst>
        </c:ser>
        <c:ser>
          <c:idx val="3"/>
          <c:order val="3"/>
          <c:tx>
            <c:strRef>
              <c:f>[1]US_2e!$A$23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[1]US_2e!$B$23:$F$23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7-46FE-943D-2721FE766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[1]US_2e!$A$20</c15:sqref>
                        </c15:formulaRef>
                      </c:ext>
                    </c:extLst>
                    <c:strCache>
                      <c:ptCount val="1"/>
                      <c:pt idx="0">
                        <c:v>minimální cena volání z VTA v ČR (Kč s DPH) - pevné i mobilní sítě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[1]US_2e!$B$19:$F$19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[1]US_2e!$B$20:$F$20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15</c:v>
                      </c:pt>
                      <c:pt idx="2">
                        <c:v>15</c:v>
                      </c:pt>
                      <c:pt idx="3">
                        <c:v>15</c:v>
                      </c:pt>
                      <c:pt idx="4">
                        <c:v>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067-46FE-943D-2721FE766970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40"/>
          <c:min val="9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solidFill>
            <a:srgbClr val="EAEAEA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25_MO Cena x počet M minut'!$A$3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25_MO Cena x počet M minut'!$C$2:$G$2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25_MO Cena x počet M minut'!$C$3:$G$3</c:f>
              <c:numCache>
                <c:formatCode>_-* #\ ##0\ _K_č_-;\-* #\ ##0\ _K_č_-;_-* "-"??\ _K_č_-;_-@_-</c:formatCode>
                <c:ptCount val="5"/>
                <c:pt idx="0">
                  <c:v>20978709.489319999</c:v>
                </c:pt>
                <c:pt idx="1">
                  <c:v>21328070.997999996</c:v>
                </c:pt>
                <c:pt idx="2">
                  <c:v>21555878.086000003</c:v>
                </c:pt>
                <c:pt idx="3">
                  <c:v>22282871.296000004</c:v>
                </c:pt>
                <c:pt idx="4">
                  <c:v>26022198.377000004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8-43C3-9BCE-7706C7E10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420160"/>
        <c:axId val="243421952"/>
        <c:extLst/>
      </c:barChart>
      <c:lineChart>
        <c:grouping val="standard"/>
        <c:varyColors val="0"/>
        <c:ser>
          <c:idx val="1"/>
          <c:order val="1"/>
          <c:tx>
            <c:strRef>
              <c:f>'Graf 25_MO Cena x počet M minut'!$A$4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 w="22225" cap="flat" cmpd="sng" algn="ctr">
              <a:solidFill>
                <a:schemeClr val="accent1">
                  <a:lumMod val="75000"/>
                </a:schemeClr>
              </a:solidFill>
              <a:prstDash val="solid"/>
              <a:miter lim="800000"/>
              <a:headEnd w="lg" len="sm"/>
              <a:tailEnd w="lg" len="sm"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</c:spPr>
          </c:marker>
          <c:dLbls>
            <c:dLbl>
              <c:idx val="0"/>
              <c:layout>
                <c:manualLayout>
                  <c:x val="-2.3354564755838639E-2"/>
                  <c:y val="-2.847069228057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8-43C3-9BCE-7706C7E10746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8-43C3-9BCE-7706C7E10746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8-43C3-9BCE-7706C7E10746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8-43C3-9BCE-7706C7E10746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8-43C3-9BCE-7706C7E107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25_MO Cena x počet M minut'!$C$2:$G$2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25_MO Cena x počet M minut'!$C$4:$G$4</c:f>
              <c:numCache>
                <c:formatCode>0.00</c:formatCode>
                <c:ptCount val="5"/>
                <c:pt idx="0">
                  <c:v>1.02</c:v>
                </c:pt>
                <c:pt idx="1">
                  <c:v>0.98</c:v>
                </c:pt>
                <c:pt idx="2">
                  <c:v>0.94</c:v>
                </c:pt>
                <c:pt idx="3">
                  <c:v>0.89910188130002811</c:v>
                </c:pt>
                <c:pt idx="4">
                  <c:v>0.77701616666143647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E8-43C3-9BCE-7706C7E10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438336"/>
        <c:axId val="243423872"/>
      </c:lineChart>
      <c:catAx>
        <c:axId val="2434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21952"/>
        <c:crosses val="autoZero"/>
        <c:auto val="1"/>
        <c:lblAlgn val="ctr"/>
        <c:lblOffset val="100"/>
        <c:noMultiLvlLbl val="0"/>
      </c:catAx>
      <c:valAx>
        <c:axId val="243421952"/>
        <c:scaling>
          <c:orientation val="minMax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20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43423872"/>
        <c:scaling>
          <c:orientation val="minMax"/>
          <c:max val="1.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Kč /min. (bez DPH)</a:t>
                </a:r>
              </a:p>
            </c:rich>
          </c:tx>
          <c:layout>
            <c:manualLayout>
              <c:xMode val="edge"/>
              <c:yMode val="edge"/>
              <c:x val="0.95255930588294302"/>
              <c:y val="0.2901592285114927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38336"/>
        <c:crosses val="max"/>
        <c:crossBetween val="between"/>
        <c:majorUnit val="0.2"/>
        <c:minorUnit val="4.0000000000000008E-2"/>
      </c:valAx>
      <c:catAx>
        <c:axId val="24343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342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26_prum. cena MIN-rez'!$A$2:$A$6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26_prum. cena MIN-rez'!$B$2:$B$6</c:f>
              <c:numCache>
                <c:formatCode>0.00</c:formatCode>
                <c:ptCount val="5"/>
                <c:pt idx="0">
                  <c:v>1.2195866551275796</c:v>
                </c:pt>
                <c:pt idx="1">
                  <c:v>1.1686918047644586</c:v>
                </c:pt>
                <c:pt idx="2">
                  <c:v>1.0947349525961163</c:v>
                </c:pt>
                <c:pt idx="3">
                  <c:v>1.025714330005645</c:v>
                </c:pt>
                <c:pt idx="4">
                  <c:v>0.88953071281407159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6-4423-ABE0-C0A58F9C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27_MO Cena x počet M min R'!$A$3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27_MO Cena x počet M min R'!$C$2:$G$2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27_MO Cena x počet M min R'!$C$3:$G$3</c:f>
              <c:numCache>
                <c:formatCode>_-* #\ ##0\ _K_č_-;\-* #\ ##0\ _K_č_-;_-* "-"??\ _K_č_-;_-@_-</c:formatCode>
                <c:ptCount val="5"/>
                <c:pt idx="0">
                  <c:v>11565437.796320001</c:v>
                </c:pt>
                <c:pt idx="1">
                  <c:v>11591222.523999998</c:v>
                </c:pt>
                <c:pt idx="2">
                  <c:v>11685468.701500002</c:v>
                </c:pt>
                <c:pt idx="3">
                  <c:v>12291852.478000002</c:v>
                </c:pt>
                <c:pt idx="4">
                  <c:v>14371626.398999996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C-4032-8E05-36E34EAF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947712"/>
        <c:axId val="295394688"/>
        <c:extLst/>
      </c:barChart>
      <c:lineChart>
        <c:grouping val="standard"/>
        <c:varyColors val="0"/>
        <c:ser>
          <c:idx val="1"/>
          <c:order val="1"/>
          <c:tx>
            <c:strRef>
              <c:f>'Graf 27_MO Cena x počet M min R'!$A$4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>
              <a:solidFill>
                <a:srgbClr val="00B050"/>
              </a:solidFill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</c:spPr>
          </c:marker>
          <c:dLbls>
            <c:dLbl>
              <c:idx val="0"/>
              <c:layout>
                <c:manualLayout>
                  <c:x val="-2.3354564755838639E-2"/>
                  <c:y val="-2.847069228057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C-4032-8E05-36E34EAF247D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C-4032-8E05-36E34EAF247D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C-4032-8E05-36E34EAF247D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C-4032-8E05-36E34EAF247D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C-4032-8E05-36E34EAF2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27_MO Cena x počet M min R'!$C$2:$G$2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27_MO Cena x počet M min R'!$C$4:$G$4</c:f>
              <c:numCache>
                <c:formatCode>0.00</c:formatCode>
                <c:ptCount val="5"/>
                <c:pt idx="0">
                  <c:v>1.2195866551275796</c:v>
                </c:pt>
                <c:pt idx="1">
                  <c:v>1.1686918047644586</c:v>
                </c:pt>
                <c:pt idx="2">
                  <c:v>1.0947349525961163</c:v>
                </c:pt>
                <c:pt idx="3">
                  <c:v>1.025714330005645</c:v>
                </c:pt>
                <c:pt idx="4">
                  <c:v>0.88953071281407159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CC-4032-8E05-36E34EAF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923840"/>
        <c:axId val="247855744"/>
      </c:lineChart>
      <c:catAx>
        <c:axId val="2549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95394688"/>
        <c:crosses val="autoZero"/>
        <c:auto val="1"/>
        <c:lblAlgn val="ctr"/>
        <c:lblOffset val="100"/>
        <c:noMultiLvlLbl val="0"/>
      </c:catAx>
      <c:valAx>
        <c:axId val="295394688"/>
        <c:scaling>
          <c:orientation val="minMax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947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47855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Kč/min. (bez  DPH)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47923840"/>
        <c:crosses val="max"/>
        <c:crossBetween val="between"/>
      </c:valAx>
      <c:catAx>
        <c:axId val="24792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78557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28_prum. cena MIN-pod'!$A$2:$A$6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28_prum. cena MIN-pod'!$B$2:$B$6</c:f>
              <c:numCache>
                <c:formatCode>0.00</c:formatCode>
                <c:ptCount val="5"/>
                <c:pt idx="0">
                  <c:v>0.77943958469360652</c:v>
                </c:pt>
                <c:pt idx="1">
                  <c:v>0.75559966611841523</c:v>
                </c:pt>
                <c:pt idx="2">
                  <c:v>0.76753099895701704</c:v>
                </c:pt>
                <c:pt idx="3">
                  <c:v>0.74333182724268565</c:v>
                </c:pt>
                <c:pt idx="4">
                  <c:v>0.63822323659653035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4-4A31-99F9-0595BDF2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29_MO Cena x poč. M min P'!$A$3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29_MO Cena x poč. M min P'!$C$2:$G$2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29_MO Cena x poč. M min P'!$C$3:$G$3</c:f>
              <c:numCache>
                <c:formatCode>_-* #\ ##0\ _K_č_-;\-* #\ ##0\ _K_č_-;_-* "-"??\ _K_č_-;_-@_-</c:formatCode>
                <c:ptCount val="5"/>
                <c:pt idx="0">
                  <c:v>9413271.6929999981</c:v>
                </c:pt>
                <c:pt idx="1">
                  <c:v>9736848.4739999976</c:v>
                </c:pt>
                <c:pt idx="2">
                  <c:v>9870409.3845000006</c:v>
                </c:pt>
                <c:pt idx="3">
                  <c:v>9991018.8180000018</c:v>
                </c:pt>
                <c:pt idx="4">
                  <c:v>11650571.977999998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7-4B0C-A668-5D6E70F9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815616"/>
        <c:axId val="254841984"/>
        <c:extLst/>
      </c:barChart>
      <c:lineChart>
        <c:grouping val="standard"/>
        <c:varyColors val="0"/>
        <c:ser>
          <c:idx val="1"/>
          <c:order val="1"/>
          <c:tx>
            <c:strRef>
              <c:f>'Graf 29_MO Cena x poč. M min P'!$A$4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 w="22225" cap="flat" cmpd="sng" algn="ctr">
              <a:solidFill>
                <a:schemeClr val="accent2">
                  <a:lumMod val="75000"/>
                </a:schemeClr>
              </a:solidFill>
              <a:prstDash val="solid"/>
              <a:miter lim="800000"/>
            </a:ln>
            <a:effectLst/>
          </c:spPr>
          <c:marker>
            <c:symbol val="square"/>
            <c:size val="5"/>
          </c:marker>
          <c:dLbls>
            <c:dLbl>
              <c:idx val="0"/>
              <c:layout>
                <c:manualLayout>
                  <c:x val="-3.1847133757961783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7-4B0C-A668-5D6E70F97EC0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7-4B0C-A668-5D6E70F97EC0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7-4B0C-A668-5D6E70F97EC0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7-4B0C-A668-5D6E70F97EC0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7-4B0C-A668-5D6E70F97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29_MO Cena x poč. M min P'!$C$2:$G$2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29_MO Cena x poč. M min P'!$C$4:$G$4</c:f>
              <c:numCache>
                <c:formatCode>0.00</c:formatCode>
                <c:ptCount val="5"/>
                <c:pt idx="0">
                  <c:v>0.77943958469360652</c:v>
                </c:pt>
                <c:pt idx="1">
                  <c:v>0.75559966611841523</c:v>
                </c:pt>
                <c:pt idx="2">
                  <c:v>0.76753099895701704</c:v>
                </c:pt>
                <c:pt idx="3">
                  <c:v>0.74333182724268565</c:v>
                </c:pt>
                <c:pt idx="4">
                  <c:v>0.63822323659653035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17-4B0C-A668-5D6E70F9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46080"/>
        <c:axId val="254843904"/>
      </c:lineChart>
      <c:catAx>
        <c:axId val="2548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41984"/>
        <c:crosses val="autoZero"/>
        <c:auto val="1"/>
        <c:lblAlgn val="ctr"/>
        <c:lblOffset val="100"/>
        <c:noMultiLvlLbl val="0"/>
      </c:catAx>
      <c:valAx>
        <c:axId val="254841984"/>
        <c:scaling>
          <c:orientation val="minMax"/>
          <c:min val="0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15616"/>
        <c:crosses val="autoZero"/>
        <c:crossBetween val="between"/>
        <c:majorUnit val="2000000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54843904"/>
        <c:scaling>
          <c:orientation val="minMax"/>
          <c:max val="1.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sz="900" b="0"/>
                  <a:t>Kč/min. (bez DPH)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46080"/>
        <c:crosses val="max"/>
        <c:crossBetween val="between"/>
        <c:majorUnit val="0.2"/>
        <c:minorUnit val="4.0000000000000008E-2"/>
      </c:valAx>
      <c:catAx>
        <c:axId val="2548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4843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08757373070309E-2"/>
          <c:y val="0.10702719266690648"/>
          <c:w val="0.88211662323984297"/>
          <c:h val="0.703503991461648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30_prum. cena MIN-MNO'!$A$2:$A$6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30_prum. cena MIN-MNO'!$B$2:$B$6</c:f>
              <c:numCache>
                <c:formatCode>0.00</c:formatCode>
                <c:ptCount val="5"/>
                <c:pt idx="0">
                  <c:v>1.0221775340268575</c:v>
                </c:pt>
                <c:pt idx="1">
                  <c:v>0.97562126827103179</c:v>
                </c:pt>
                <c:pt idx="2">
                  <c:v>0.94554173705403721</c:v>
                </c:pt>
                <c:pt idx="3">
                  <c:v>0.90077271149878402</c:v>
                </c:pt>
                <c:pt idx="4">
                  <c:v>0.77733578220545285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1-4D85-97AC-61CA681FA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8771834555163"/>
          <c:y val="6.1991676203164411E-2"/>
          <c:w val="0.77729681323901323"/>
          <c:h val="0.8141540606179414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31_prum. cena MIN-MVNO'!$A$2:$A$6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31_prum. cena MIN-MVNO'!$B$2:$B$6</c:f>
              <c:numCache>
                <c:formatCode>0.00</c:formatCode>
                <c:ptCount val="5"/>
                <c:pt idx="0">
                  <c:v>1.0207516880572858</c:v>
                </c:pt>
                <c:pt idx="1">
                  <c:v>1.0516129878940068</c:v>
                </c:pt>
                <c:pt idx="2">
                  <c:v>0.9348558171459207</c:v>
                </c:pt>
                <c:pt idx="3">
                  <c:v>0.87340320656710557</c:v>
                </c:pt>
                <c:pt idx="4">
                  <c:v>0.77218735223335777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6-4C41-9733-192D4DDB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32_prum. cena SMS-c'!$A$2:$A$6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32_prum. cena SMS-c'!$B$2:$B$6</c:f>
              <c:numCache>
                <c:formatCode>0.00</c:formatCode>
                <c:ptCount val="5"/>
                <c:pt idx="0">
                  <c:v>0.56587229893486646</c:v>
                </c:pt>
                <c:pt idx="1">
                  <c:v>0.51931067273933695</c:v>
                </c:pt>
                <c:pt idx="2">
                  <c:v>0.4743483558124803</c:v>
                </c:pt>
                <c:pt idx="3">
                  <c:v>0.46222005551773038</c:v>
                </c:pt>
                <c:pt idx="4">
                  <c:v>0.4960900536008056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B-43AA-97D5-C14F3937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80990295746571"/>
          <c:y val="7.7908755787549022E-2"/>
          <c:w val="0.74360473145303219"/>
          <c:h val="0.7809590398710535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33_prum. cena SMS-R'!$A$2:$A$6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33_prum. cena SMS-R'!$B$2:$B$6</c:f>
              <c:numCache>
                <c:formatCode>0.00</c:formatCode>
                <c:ptCount val="5"/>
                <c:pt idx="0">
                  <c:v>0.56587229893486646</c:v>
                </c:pt>
                <c:pt idx="1">
                  <c:v>0.61318780457867061</c:v>
                </c:pt>
                <c:pt idx="2">
                  <c:v>0.56219501448782239</c:v>
                </c:pt>
                <c:pt idx="3">
                  <c:v>0.57128608774191658</c:v>
                </c:pt>
                <c:pt idx="4">
                  <c:v>0.62547240017215222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E-4C6E-82D8-03CF1B98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34_prum. cena SMS-P'!$A$2:$A$6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34_prum. cena SMS-P'!$B$2:$B$6</c:f>
              <c:numCache>
                <c:formatCode>0.00</c:formatCode>
                <c:ptCount val="5"/>
                <c:pt idx="0">
                  <c:v>0.56587229893486646</c:v>
                </c:pt>
                <c:pt idx="1">
                  <c:v>0.35848781205029662</c:v>
                </c:pt>
                <c:pt idx="2">
                  <c:v>0.32790153168840991</c:v>
                </c:pt>
                <c:pt idx="3">
                  <c:v>0.28921575184833775</c:v>
                </c:pt>
                <c:pt idx="4">
                  <c:v>0.29213850958087734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5-44B0-A1F0-7FC1FF86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[1]US_2e!$A$30</c:f>
              <c:strCache>
                <c:ptCount val="1"/>
                <c:pt idx="0">
                  <c:v>index hodnocené ceny - volání z VTA do sousedních zemí</c:v>
                </c:pt>
              </c:strCache>
            </c:strRef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[1]US_2e!$B$30:$F$30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33.333333333333329</c:v>
                </c:pt>
                <c:pt idx="4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1-46DC-918F-0B023EBA32BD}"/>
            </c:ext>
          </c:extLst>
        </c:ser>
        <c:ser>
          <c:idx val="2"/>
          <c:order val="2"/>
          <c:tx>
            <c:strRef>
              <c:f>[1]US_2e!$A$31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[1]US_2e!$B$31:$F$31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1-46DC-918F-0B023EBA32BD}"/>
            </c:ext>
          </c:extLst>
        </c:ser>
        <c:ser>
          <c:idx val="3"/>
          <c:order val="3"/>
          <c:tx>
            <c:strRef>
              <c:f>[1]US_2e!$A$32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[1]US_2e!$B$32:$F$32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1-46DC-918F-0B023EBA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[1]US_2e!$A$29</c15:sqref>
                        </c15:formulaRef>
                      </c:ext>
                    </c:extLst>
                    <c:strCache>
                      <c:ptCount val="1"/>
                      <c:pt idx="0">
                        <c:v>minimální cena volání z VTA do sousedních zemí (Kč s DPH)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[1]US_2e!$B$29:$F$29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15</c:v>
                      </c:pt>
                      <c:pt idx="2">
                        <c:v>15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AD51-46DC-918F-0B023EBA32B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[1]US_2e!$A$33</c15:sqref>
                        </c15:formulaRef>
                      </c:ext>
                    </c:extLst>
                    <c:strCache>
                      <c:ptCount val="1"/>
                      <c:pt idx="0">
                        <c:v>korigovaný index ceny podle CPI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[1]US_2e!$B$33:$F$33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97.690086621751689</c:v>
                      </c:pt>
                      <c:pt idx="2">
                        <c:v>95.754716981132077</c:v>
                      </c:pt>
                      <c:pt idx="3">
                        <c:v>30.926264472882387</c:v>
                      </c:pt>
                      <c:pt idx="4">
                        <c:v>30.235329162943099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D51-46DC-918F-0B023EBA32B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[1]US_2e!$A$34</c15:sqref>
                        </c15:formulaRef>
                      </c:ext>
                    </c:extLst>
                    <c:strCache>
                      <c:ptCount val="1"/>
                      <c:pt idx="0">
                        <c:v>korigovaný index ceny podle průměrné měsíční mzdy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[1]US_2e!$B$34:$F$34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93.632958801498077</c:v>
                      </c:pt>
                      <c:pt idx="2">
                        <c:v>86.616983165123017</c:v>
                      </c:pt>
                      <c:pt idx="3">
                        <c:v>26.75841308777353</c:v>
                      </c:pt>
                      <c:pt idx="4">
                        <c:v>25.953843926065488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D51-46DC-918F-0B023EBA32BD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40"/>
          <c:min val="3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35_prum. cena SMS-MNO'!$A$2:$A$6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35_prum. cena SMS-MNO'!$B$2:$B$6</c:f>
              <c:numCache>
                <c:formatCode>0.00</c:formatCode>
                <c:ptCount val="5"/>
                <c:pt idx="0">
                  <c:v>0.5803424679883693</c:v>
                </c:pt>
                <c:pt idx="1">
                  <c:v>0.532440067421178</c:v>
                </c:pt>
                <c:pt idx="2">
                  <c:v>0.48572093187568494</c:v>
                </c:pt>
                <c:pt idx="3">
                  <c:v>0.47635571724548853</c:v>
                </c:pt>
                <c:pt idx="4">
                  <c:v>0.51712789534582637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F-41EB-98CD-1E95E2C9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36_prum. cena SMS-MVNO'!$A$2:$A$6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36_prum. cena SMS-MVNO'!$B$2:$B$6</c:f>
              <c:numCache>
                <c:formatCode>0.00</c:formatCode>
                <c:ptCount val="5"/>
                <c:pt idx="0">
                  <c:v>0.34734122973407494</c:v>
                </c:pt>
                <c:pt idx="1">
                  <c:v>0.3130462050820142</c:v>
                </c:pt>
                <c:pt idx="2">
                  <c:v>0.30857438608394971</c:v>
                </c:pt>
                <c:pt idx="3">
                  <c:v>0.27445866170435751</c:v>
                </c:pt>
                <c:pt idx="4">
                  <c:v>0.23399386590385174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B-4016-AA92-3AD5243E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37_prum. cena 1MB-c'!$A$2:$A$6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37_prum. cena 1MB-c'!$B$2:$B$6</c:f>
              <c:numCache>
                <c:formatCode>0.00</c:formatCode>
                <c:ptCount val="5"/>
                <c:pt idx="0">
                  <c:v>0.16</c:v>
                </c:pt>
                <c:pt idx="1">
                  <c:v>0.13</c:v>
                </c:pt>
                <c:pt idx="2">
                  <c:v>0.10242571341640881</c:v>
                </c:pt>
                <c:pt idx="3">
                  <c:v>7.4328929899548396E-2</c:v>
                </c:pt>
                <c:pt idx="4">
                  <c:v>4.5669035560415967E-2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E-4785-A23B-D3A9FB32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38_prum. cena 1MB-R'!$A$2:$A$6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38_prum. cena 1MB-R'!$B$2:$B$6</c:f>
              <c:numCache>
                <c:formatCode>0.00</c:formatCode>
                <c:ptCount val="5"/>
                <c:pt idx="0">
                  <c:v>0.15895435877705386</c:v>
                </c:pt>
                <c:pt idx="1">
                  <c:v>0.16081009231158355</c:v>
                </c:pt>
                <c:pt idx="2">
                  <c:v>0.14725230696550032</c:v>
                </c:pt>
                <c:pt idx="3">
                  <c:v>7.6663011032995346E-2</c:v>
                </c:pt>
                <c:pt idx="4">
                  <c:v>4.5649746731323555E-2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9-4B30-8731-22707113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39_prum. cena 1MB-P'!$A$2:$A$6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39_prum. cena 1MB-P'!$B$2:$B$6</c:f>
              <c:numCache>
                <c:formatCode>0.00</c:formatCode>
                <c:ptCount val="5"/>
                <c:pt idx="0">
                  <c:v>0.15895435877705386</c:v>
                </c:pt>
                <c:pt idx="1">
                  <c:v>0.10684883542345477</c:v>
                </c:pt>
                <c:pt idx="2">
                  <c:v>7.780533181153039E-2</c:v>
                </c:pt>
                <c:pt idx="3">
                  <c:v>7.0930902437231089E-2</c:v>
                </c:pt>
                <c:pt idx="4">
                  <c:v>4.5700901477318256E-2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2-4296-91E9-74EAC71B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40_prum. cena 1MB-MNO'!$A$2:$A$6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40_prum. cena 1MB-MNO'!$B$2:$B$6</c:f>
              <c:numCache>
                <c:formatCode>0.00</c:formatCode>
                <c:ptCount val="5"/>
                <c:pt idx="0">
                  <c:v>0.16</c:v>
                </c:pt>
                <c:pt idx="1">
                  <c:v>0.13475840867336061</c:v>
                </c:pt>
                <c:pt idx="2">
                  <c:v>0.10036965849638985</c:v>
                </c:pt>
                <c:pt idx="3">
                  <c:v>7.2225428254918442E-2</c:v>
                </c:pt>
                <c:pt idx="4">
                  <c:v>4.4200864366171128E-2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3E7-AECB-5A91AA38C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41_prum. cena 1MB-MVNO'!$A$2:$A$6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41_prum. cena 1MB-MVNO'!$B$2:$B$6</c:f>
              <c:numCache>
                <c:formatCode>0.00</c:formatCode>
                <c:ptCount val="5"/>
                <c:pt idx="0">
                  <c:v>0.16</c:v>
                </c:pt>
                <c:pt idx="1">
                  <c:v>0.11605479513390188</c:v>
                </c:pt>
                <c:pt idx="2">
                  <c:v>0.16260456838214934</c:v>
                </c:pt>
                <c:pt idx="3">
                  <c:v>0.1369867124714145</c:v>
                </c:pt>
                <c:pt idx="4">
                  <c:v>9.6410589568883182E-2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6-4846-B405-F19179830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'Graf 42_neomez.tar.vyvoj'!$A$5</c:f>
              <c:strCache>
                <c:ptCount val="1"/>
                <c:pt idx="0">
                  <c:v>neomezené volání a SMS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>
                      <a:outerShdw blurRad="50800" dist="50800" dir="5400000" algn="ctr" rotWithShape="0">
                        <a:schemeClr val="bg2"/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42_neomez.tar.vyvoj'!$B$3:$F$3</c:f>
              <c:strCache>
                <c:ptCount val="5"/>
                <c:pt idx="0">
                  <c:v>2016 VF/Red LTE, dokup (2,5GB)</c:v>
                </c:pt>
                <c:pt idx="1">
                  <c:v>2017 VF/Red Naplno, 5GB</c:v>
                </c:pt>
                <c:pt idx="2">
                  <c:v>2018 VF/Red Naplno, 5GB</c:v>
                </c:pt>
                <c:pt idx="3">
                  <c:v>2019 VF/Red,       4GB</c:v>
                </c:pt>
                <c:pt idx="4">
                  <c:v>2020 T-M/Můj tarif, 2GB</c:v>
                </c:pt>
              </c:strCache>
            </c:strRef>
          </c:cat>
          <c:val>
            <c:numRef>
              <c:f>'Graf 42_neomez.tar.vyvoj'!$B$5:$F$5</c:f>
              <c:numCache>
                <c:formatCode>General</c:formatCode>
                <c:ptCount val="5"/>
                <c:pt idx="0">
                  <c:v>848</c:v>
                </c:pt>
                <c:pt idx="1">
                  <c:v>777</c:v>
                </c:pt>
                <c:pt idx="2">
                  <c:v>777</c:v>
                </c:pt>
                <c:pt idx="3">
                  <c:v>599</c:v>
                </c:pt>
                <c:pt idx="4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6-4812-BF1B-1D371868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5640"/>
        <c:axId val="697655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42_neomez.tar.vyvoj'!$A$4</c15:sqref>
                        </c15:formulaRef>
                      </c:ext>
                    </c:extLst>
                    <c:strCache>
                      <c:ptCount val="1"/>
                      <c:pt idx="0">
                        <c:v>ke konci roku: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'Graf 42_neomez.tar.vyvoj'!$B$3:$F$3</c15:sqref>
                        </c15:formulaRef>
                      </c:ext>
                    </c:extLst>
                    <c:strCache>
                      <c:ptCount val="5"/>
                      <c:pt idx="0">
                        <c:v>2016 VF/Red LTE, dokup (2,5GB)</c:v>
                      </c:pt>
                      <c:pt idx="1">
                        <c:v>2017 VF/Red Naplno, 5GB</c:v>
                      </c:pt>
                      <c:pt idx="2">
                        <c:v>2018 VF/Red Naplno, 5GB</c:v>
                      </c:pt>
                      <c:pt idx="3">
                        <c:v>2019 VF/Red,       4GB</c:v>
                      </c:pt>
                      <c:pt idx="4">
                        <c:v>2020 T-M/Můj tarif, 2GB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 42_neomez.tar.vyvoj'!$B$4:$F$4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FD6-4812-BF1B-1D371868E15E}"/>
                  </c:ext>
                </c:extLst>
              </c15:ser>
            </c15:filteredLineSeries>
          </c:ext>
        </c:extLst>
      </c:lineChart>
      <c:catAx>
        <c:axId val="697655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655968"/>
        <c:crosses val="autoZero"/>
        <c:auto val="1"/>
        <c:lblAlgn val="ctr"/>
        <c:lblOffset val="100"/>
        <c:noMultiLvlLbl val="0"/>
      </c:catAx>
      <c:valAx>
        <c:axId val="69765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/měs.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655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43_poziceČR_PPP'!$A$4</c:f>
              <c:strCache>
                <c:ptCount val="1"/>
                <c:pt idx="0">
                  <c:v>neomez. volání a SMS a 2GB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43_poziceČR_PPP'!$B$4:$F$4</c:f>
              <c:numCache>
                <c:formatCode>General</c:formatCode>
                <c:ptCount val="5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F90-47B4-90DD-865A7B7FE9D1}"/>
            </c:ext>
          </c:extLst>
        </c:ser>
        <c:ser>
          <c:idx val="2"/>
          <c:order val="1"/>
          <c:tx>
            <c:strRef>
              <c:f>'Graf 43_poziceČR_PPP'!$A$5</c:f>
              <c:strCache>
                <c:ptCount val="1"/>
                <c:pt idx="0">
                  <c:v>100 hovorů a 140 SMS a 2GB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43_poziceČR_PPP'!$B$5:$F$5</c:f>
              <c:numCache>
                <c:formatCode>General</c:formatCode>
                <c:ptCount val="5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32</c:v>
                </c:pt>
                <c:pt idx="4">
                  <c:v>30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F90-47B4-90DD-865A7B7FE9D1}"/>
            </c:ext>
          </c:extLst>
        </c:ser>
        <c:ser>
          <c:idx val="3"/>
          <c:order val="2"/>
          <c:tx>
            <c:strRef>
              <c:f>'Graf 43_poziceČR_PPP'!$A$6</c:f>
              <c:strCache>
                <c:ptCount val="1"/>
                <c:pt idx="0">
                  <c:v>900 hovorů a 350 SMS a 2GB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43_poziceČR_PPP'!$B$6:$F$6</c:f>
              <c:numCache>
                <c:formatCode>General</c:formatCode>
                <c:ptCount val="5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0-47B4-90DD-865A7B7FE9D1}"/>
            </c:ext>
          </c:extLst>
        </c:ser>
        <c:ser>
          <c:idx val="4"/>
          <c:order val="3"/>
          <c:tx>
            <c:strRef>
              <c:f>'Graf 43_poziceČR_PPP'!$A$7</c:f>
              <c:strCache>
                <c:ptCount val="1"/>
                <c:pt idx="0">
                  <c:v>300 hovorů a 225 SMS a 1GB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43_poziceČR_PPP'!$B$7:$F$7</c:f>
              <c:numCache>
                <c:formatCode>General</c:formatCode>
                <c:ptCount val="5"/>
                <c:pt idx="0">
                  <c:v>32</c:v>
                </c:pt>
                <c:pt idx="1">
                  <c:v>33</c:v>
                </c:pt>
                <c:pt idx="2">
                  <c:v>36</c:v>
                </c:pt>
                <c:pt idx="3">
                  <c:v>31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0-47B4-90DD-865A7B7FE9D1}"/>
            </c:ext>
          </c:extLst>
        </c:ser>
        <c:ser>
          <c:idx val="5"/>
          <c:order val="4"/>
          <c:tx>
            <c:strRef>
              <c:f>'Graf 43_poziceČR_PPP'!$A$8</c:f>
              <c:strCache>
                <c:ptCount val="1"/>
                <c:pt idx="0">
                  <c:v>100 hovorů a 140 SMS a 500MB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43_poziceČR_PPP'!$B$8:$F$8</c:f>
              <c:numCache>
                <c:formatCode>General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37</c:v>
                </c:pt>
                <c:pt idx="3">
                  <c:v>33</c:v>
                </c:pt>
                <c:pt idx="4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90-47B4-90DD-865A7B7FE9D1}"/>
            </c:ext>
          </c:extLst>
        </c:ser>
        <c:ser>
          <c:idx val="6"/>
          <c:order val="5"/>
          <c:tx>
            <c:strRef>
              <c:f>'Graf 43_poziceČR_PPP'!$A$9</c:f>
              <c:strCache>
                <c:ptCount val="1"/>
                <c:pt idx="0">
                  <c:v>30 hovorů a 100 SMS a 100MB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'Graf 43_poziceČR_PPP'!$B$3:$F$3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43_poziceČR_PPP'!$B$9:$F$9</c:f>
              <c:numCache>
                <c:formatCode>General</c:formatCode>
                <c:ptCount val="5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35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0-47B4-90DD-865A7B7F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472456"/>
        <c:axId val="388467536"/>
        <c:extLst/>
      </c:lineChart>
      <c:catAx>
        <c:axId val="388472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</a:t>
                </a:r>
                <a:r>
                  <a:rPr lang="en-US"/>
                  <a:t>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8467536"/>
        <c:crosses val="autoZero"/>
        <c:auto val="1"/>
        <c:lblAlgn val="ctr"/>
        <c:lblOffset val="100"/>
        <c:noMultiLvlLbl val="0"/>
      </c:catAx>
      <c:valAx>
        <c:axId val="3884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pořadí ve srovnání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8472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'Grafy 52-54'!$D$4</c:f>
              <c:strCache>
                <c:ptCount val="1"/>
                <c:pt idx="0">
                  <c:v>volání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52-54'!$E$3:$I$3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52-54'!$E$4:$I$4</c:f>
              <c:numCache>
                <c:formatCode>0.00</c:formatCode>
                <c:ptCount val="5"/>
                <c:pt idx="0">
                  <c:v>1.3626370005717958</c:v>
                </c:pt>
                <c:pt idx="1">
                  <c:v>0.75270231669402987</c:v>
                </c:pt>
                <c:pt idx="2">
                  <c:v>0.743551204547653</c:v>
                </c:pt>
                <c:pt idx="3">
                  <c:v>0.83836207638553595</c:v>
                </c:pt>
                <c:pt idx="4">
                  <c:v>0.83531327135228128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A-4832-8C08-959A0FB42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14784"/>
        <c:axId val="75816320"/>
      </c:lineChart>
      <c:catAx>
        <c:axId val="758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16320"/>
        <c:crosses val="autoZero"/>
        <c:auto val="1"/>
        <c:lblAlgn val="ctr"/>
        <c:lblOffset val="100"/>
        <c:noMultiLvlLbl val="0"/>
      </c:catAx>
      <c:valAx>
        <c:axId val="75816320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14784"/>
        <c:crosses val="autoZero"/>
        <c:crossBetween val="between"/>
        <c:minorUnit val="1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[1]US_2e!$A$21</c:f>
              <c:strCache>
                <c:ptCount val="1"/>
                <c:pt idx="0">
                  <c:v>index hodnocené ceny - volání z VTA v ČR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[1]US_2e!$B$21:$F$21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F4C-4E4C-845C-0CE5DDFFDABC}"/>
            </c:ext>
          </c:extLst>
        </c:ser>
        <c:ser>
          <c:idx val="1"/>
          <c:order val="1"/>
          <c:tx>
            <c:strRef>
              <c:f>[1]US_2e!$A$24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[1]US_2e!$B$24:$F$24</c:f>
              <c:numCache>
                <c:formatCode>General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92.778793418647169</c:v>
                </c:pt>
                <c:pt idx="4">
                  <c:v>90.705987488829308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C-4E4C-845C-0CE5DDFFDABC}"/>
            </c:ext>
          </c:extLst>
        </c:ser>
        <c:ser>
          <c:idx val="2"/>
          <c:order val="2"/>
          <c:tx>
            <c:strRef>
              <c:f>[1]US_2e!$A$25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[1]US_2e!$B$25:$F$25</c:f>
              <c:numCache>
                <c:formatCode>General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80.2752392633206</c:v>
                </c:pt>
                <c:pt idx="4">
                  <c:v>77.861531778196479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C-4E4C-845C-0CE5DDFFD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E5EBF7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10"/>
          <c:min val="7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'Grafy 52-54'!$D$5</c:f>
              <c:strCache>
                <c:ptCount val="1"/>
                <c:pt idx="0">
                  <c:v>SMS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52-54'!$E$3:$I$3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52-54'!$E$5:$I$5</c:f>
              <c:numCache>
                <c:formatCode>0.00</c:formatCode>
                <c:ptCount val="5"/>
                <c:pt idx="0">
                  <c:v>0.26924733731025424</c:v>
                </c:pt>
                <c:pt idx="1">
                  <c:v>0.20670230010524898</c:v>
                </c:pt>
                <c:pt idx="2">
                  <c:v>0.20763616055003656</c:v>
                </c:pt>
                <c:pt idx="3">
                  <c:v>0.21926037564723044</c:v>
                </c:pt>
                <c:pt idx="4">
                  <c:v>0.26239188807844099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A-4D46-8A8F-0BFBF631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60992"/>
        <c:axId val="758832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02A-4D46-8A8F-0BFBF6311581}"/>
                  </c:ext>
                </c:extLst>
              </c15:ser>
            </c15:filteredLineSeries>
          </c:ext>
        </c:extLst>
      </c:lineChart>
      <c:catAx>
        <c:axId val="758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83264"/>
        <c:crosses val="autoZero"/>
        <c:auto val="1"/>
        <c:lblAlgn val="ctr"/>
        <c:lblOffset val="100"/>
        <c:noMultiLvlLbl val="0"/>
      </c:catAx>
      <c:valAx>
        <c:axId val="75883264"/>
        <c:scaling>
          <c:orientation val="minMax"/>
          <c:max val="0.28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60992"/>
        <c:crosses val="autoZero"/>
        <c:crossBetween val="between"/>
        <c:majorUnit val="0.2800000000000000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'Grafy 52-54'!$D$6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52-54'!$E$3:$I$3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'Grafy 52-54'!$E$6:$I$6</c:f>
              <c:numCache>
                <c:formatCode>0.00</c:formatCode>
                <c:ptCount val="5"/>
                <c:pt idx="0">
                  <c:v>397.9583979625898</c:v>
                </c:pt>
                <c:pt idx="1">
                  <c:v>354.67349513700583</c:v>
                </c:pt>
                <c:pt idx="2">
                  <c:v>218.4331526409658</c:v>
                </c:pt>
                <c:pt idx="3">
                  <c:v>173.64543288238806</c:v>
                </c:pt>
                <c:pt idx="4">
                  <c:v>121.01306998312558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D-436B-A049-792FEC14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23840"/>
        <c:axId val="759253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E1D-436B-A049-792FEC14477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E1D-436B-A049-792FEC144775}"/>
                  </c:ext>
                </c:extLst>
              </c15:ser>
            </c15:filteredLineSeries>
          </c:ext>
        </c:extLst>
      </c:lineChart>
      <c:catAx>
        <c:axId val="759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925376"/>
        <c:crosses val="autoZero"/>
        <c:auto val="1"/>
        <c:lblAlgn val="ctr"/>
        <c:lblOffset val="100"/>
        <c:noMultiLvlLbl val="0"/>
      </c:catAx>
      <c:valAx>
        <c:axId val="75925376"/>
        <c:scaling>
          <c:orientation val="minMax"/>
          <c:max val="4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923840"/>
        <c:crosses val="autoZero"/>
        <c:crossBetween val="between"/>
        <c:majorUnit val="420"/>
        <c:minorUnit val="1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0000"/>
                        </a:solidFill>
                        <a:latin typeface="Titillium Bd" charset="0"/>
                        <a:ea typeface="Titillium Bd" charset="0"/>
                        <a:cs typeface="Titillium Bd" charset="0"/>
                      </a:defRPr>
                    </a:pPr>
                    <a:fld id="{8255426E-769D-4F8E-B12E-A56D6BEE15B3}" type="VALUE">
                      <a:rPr lang="en-US">
                        <a:solidFill>
                          <a:srgbClr val="FF0000"/>
                        </a:solidFill>
                      </a:rPr>
                      <a:pPr>
                        <a:defRPr sz="900" b="1" i="0" u="none" strike="noStrike" kern="1200" baseline="0">
                          <a:solidFill>
                            <a:srgbClr val="C00000"/>
                          </a:solidFill>
                          <a:latin typeface="Titillium Bd" charset="0"/>
                          <a:ea typeface="Titillium Bd" charset="0"/>
                          <a:cs typeface="Titillium Bd" charset="0"/>
                        </a:defRPr>
                      </a:pPr>
                      <a:t>[HODNOTA]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2CE-4207-9FB2-0D4D8AD33EF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62C4962-FF68-486B-B58E-F334AB3FFA4D}" type="VALUE">
                      <a:rPr lang="en-US">
                        <a:solidFill>
                          <a:srgbClr val="FF0000"/>
                        </a:solidFill>
                      </a:rPr>
                      <a:pPr/>
                      <a:t>[HODNOTA]</a:t>
                    </a:fld>
                    <a:endParaRPr lang="cs-CZ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2CE-4207-9FB2-0D4D8AD33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Titillium Bd" charset="0"/>
                    <a:ea typeface="Titillium Bd" charset="0"/>
                    <a:cs typeface="Titillium Bd" charset="0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57_MTR'!$A$2:$A$7</c:f>
              <c:strCache>
                <c:ptCount val="6"/>
                <c:pt idx="0">
                  <c:v>1/2016</c:v>
                </c:pt>
                <c:pt idx="1">
                  <c:v>3/2017</c:v>
                </c:pt>
                <c:pt idx="2">
                  <c:v>1/2018</c:v>
                </c:pt>
                <c:pt idx="3">
                  <c:v>1/2019</c:v>
                </c:pt>
                <c:pt idx="4">
                  <c:v>1/2020</c:v>
                </c:pt>
                <c:pt idx="5">
                  <c:v>1/2021</c:v>
                </c:pt>
              </c:strCache>
            </c:strRef>
          </c:cat>
          <c:val>
            <c:numRef>
              <c:f>'Graf 57_MTR'!$B$2:$B$7</c:f>
              <c:numCache>
                <c:formatCode>General</c:formatCode>
                <c:ptCount val="6"/>
                <c:pt idx="0">
                  <c:v>0.27</c:v>
                </c:pt>
                <c:pt idx="1">
                  <c:v>0.248</c:v>
                </c:pt>
                <c:pt idx="2">
                  <c:v>0.248</c:v>
                </c:pt>
                <c:pt idx="3">
                  <c:v>0.248</c:v>
                </c:pt>
                <c:pt idx="4">
                  <c:v>0.248</c:v>
                </c:pt>
                <c:pt idx="5">
                  <c:v>0.248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E-4207-9FB2-0D4D8AD33E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1504440"/>
        <c:axId val="571510320"/>
      </c:barChart>
      <c:catAx>
        <c:axId val="57150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1510320"/>
        <c:crosses val="autoZero"/>
        <c:auto val="1"/>
        <c:lblAlgn val="ctr"/>
        <c:lblOffset val="100"/>
        <c:noMultiLvlLbl val="0"/>
      </c:catAx>
      <c:valAx>
        <c:axId val="571510320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1504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2450363932397"/>
          <c:y val="0.10297029702970296"/>
          <c:w val="0.78100034833875942"/>
          <c:h val="0.61739056689080218"/>
        </c:manualLayout>
      </c:layout>
      <c:lineChart>
        <c:grouping val="standard"/>
        <c:varyColors val="0"/>
        <c:ser>
          <c:idx val="0"/>
          <c:order val="0"/>
          <c:tx>
            <c:strRef>
              <c:f>'Graf 59_Vývoj term. cen'!$A$2</c:f>
              <c:strCache>
                <c:ptCount val="1"/>
                <c:pt idx="0">
                  <c:v>průměrný výnos za  terminaci minuty hlasového volání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59_Vývoj term. cen'!$C$1:$G$1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59_Vývoj term. cen'!$C$2:$G$2</c:f>
              <c:numCache>
                <c:formatCode>0.00</c:formatCode>
                <c:ptCount val="5"/>
                <c:pt idx="0">
                  <c:v>0.27667175077351308</c:v>
                </c:pt>
                <c:pt idx="1">
                  <c:v>0.25866858162513034</c:v>
                </c:pt>
                <c:pt idx="2">
                  <c:v>0.25</c:v>
                </c:pt>
                <c:pt idx="3">
                  <c:v>0.25866858162513034</c:v>
                </c:pt>
                <c:pt idx="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C-42E9-AE11-2CD62A7C5897}"/>
            </c:ext>
          </c:extLst>
        </c:ser>
        <c:ser>
          <c:idx val="1"/>
          <c:order val="1"/>
          <c:tx>
            <c:strRef>
              <c:f>'Graf 59_Vývoj term. cen'!$A$3</c:f>
              <c:strCache>
                <c:ptCount val="1"/>
                <c:pt idx="0">
                  <c:v>průměrný výnos za terminaci SMS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59_Vývoj term. cen'!$C$1:$G$1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59_Vývoj term. cen'!$C$3:$G$3</c:f>
              <c:numCache>
                <c:formatCode>0.00</c:formatCode>
                <c:ptCount val="5"/>
                <c:pt idx="0">
                  <c:v>0.89998216193754443</c:v>
                </c:pt>
                <c:pt idx="1">
                  <c:v>0.90000190136613156</c:v>
                </c:pt>
                <c:pt idx="2">
                  <c:v>0.90000241615468168</c:v>
                </c:pt>
                <c:pt idx="3">
                  <c:v>0.89998014862100295</c:v>
                </c:pt>
                <c:pt idx="4">
                  <c:v>0.89998216193754443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C-42E9-AE11-2CD62A7C5897}"/>
            </c:ext>
          </c:extLst>
        </c:ser>
        <c:ser>
          <c:idx val="2"/>
          <c:order val="2"/>
          <c:tx>
            <c:strRef>
              <c:f>'Graf 59_Vývoj term. cen'!$A$4</c:f>
              <c:strCache>
                <c:ptCount val="1"/>
                <c:pt idx="0">
                  <c:v>průměrný výnos za  terminaci MMS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59_Vývoj term. cen'!$C$1:$G$1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59_Vývoj term. cen'!$C$4:$G$4</c:f>
              <c:numCache>
                <c:formatCode>0.00</c:formatCode>
                <c:ptCount val="5"/>
                <c:pt idx="0">
                  <c:v>3.4999846762082809</c:v>
                </c:pt>
                <c:pt idx="1">
                  <c:v>3.5000139903186995</c:v>
                </c:pt>
                <c:pt idx="2">
                  <c:v>3.5000382555470542</c:v>
                </c:pt>
                <c:pt idx="3">
                  <c:v>3.5000504489960651</c:v>
                </c:pt>
                <c:pt idx="4">
                  <c:v>3.4999846762082809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C-42E9-AE11-2CD62A7C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0856"/>
        <c:axId val="354374136"/>
      </c:lineChart>
      <c:catAx>
        <c:axId val="35437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54374136"/>
        <c:crosses val="autoZero"/>
        <c:auto val="1"/>
        <c:lblAlgn val="ctr"/>
        <c:lblOffset val="100"/>
        <c:noMultiLvlLbl val="0"/>
      </c:catAx>
      <c:valAx>
        <c:axId val="3543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\ &quot;Kč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5437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86083668058598"/>
          <c:y val="0.79223362380561213"/>
          <c:w val="0.46579714803338584"/>
          <c:h val="0.10899710497561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2981145981394"/>
          <c:y val="4.4858899638832175E-2"/>
          <c:w val="0.88183982732817434"/>
          <c:h val="0.80418168964001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60 - 63_LLU 3a'!$C$2</c:f>
              <c:strCache>
                <c:ptCount val="1"/>
                <c:pt idx="0">
                  <c:v>Jednorázová cena PPV</c:v>
                </c:pt>
              </c:strCache>
            </c:strRef>
          </c:tx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60 - 63_LLU 3a'!$B$3:$B$7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3a'!$C$3:$C$7</c:f>
              <c:numCache>
                <c:formatCode>#,##0</c:formatCode>
                <c:ptCount val="5"/>
                <c:pt idx="0">
                  <c:v>1120</c:v>
                </c:pt>
                <c:pt idx="1">
                  <c:v>1120</c:v>
                </c:pt>
                <c:pt idx="2">
                  <c:v>1120</c:v>
                </c:pt>
                <c:pt idx="3">
                  <c:v>1120</c:v>
                </c:pt>
                <c:pt idx="4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2-47AB-92C6-F87296F50722}"/>
            </c:ext>
          </c:extLst>
        </c:ser>
        <c:ser>
          <c:idx val="1"/>
          <c:order val="1"/>
          <c:tx>
            <c:strRef>
              <c:f>'Graf 60 - 63_LLU 3a'!$D$2</c:f>
              <c:strCache>
                <c:ptCount val="1"/>
                <c:pt idx="0">
                  <c:v>Jednorázová cena SPV</c:v>
                </c:pt>
              </c:strCache>
            </c:strRef>
          </c:tx>
          <c:spPr>
            <a:solidFill>
              <a:srgbClr val="18E3C2"/>
            </a:solidFill>
            <a:ln>
              <a:solidFill>
                <a:schemeClr val="tx2">
                  <a:lumMod val="15000"/>
                  <a:lumOff val="85000"/>
                  <a:alpha val="99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 60 - 63_LLU 3a'!$B$3:$B$7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3a'!$D$3:$D$7</c:f>
              <c:numCache>
                <c:formatCode>#,##0</c:formatCode>
                <c:ptCount val="5"/>
                <c:pt idx="0">
                  <c:v>1162</c:v>
                </c:pt>
                <c:pt idx="1">
                  <c:v>1162</c:v>
                </c:pt>
                <c:pt idx="2">
                  <c:v>1162</c:v>
                </c:pt>
                <c:pt idx="3">
                  <c:v>1162</c:v>
                </c:pt>
                <c:pt idx="4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2-47AB-92C6-F87296F507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9"/>
        <c:overlap val="-24"/>
        <c:axId val="572134752"/>
        <c:axId val="572137888"/>
      </c:barChart>
      <c:catAx>
        <c:axId val="5721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2137888"/>
        <c:crosses val="autoZero"/>
        <c:auto val="1"/>
        <c:lblAlgn val="ctr"/>
        <c:lblOffset val="100"/>
        <c:noMultiLvlLbl val="0"/>
      </c:catAx>
      <c:valAx>
        <c:axId val="5721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1" i="0" baseline="0">
                    <a:effectLst/>
                  </a:rPr>
                  <a:t> </a:t>
                </a:r>
                <a:r>
                  <a:rPr lang="cs-CZ" sz="900" b="0" i="0" baseline="0">
                    <a:effectLst/>
                  </a:rPr>
                  <a:t> Kč  bez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9.800178989087683E-3"/>
              <c:y val="0.41207670952763004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22352578420532"/>
          <c:y val="0.93564801310056511"/>
          <c:w val="0.46409147996901534"/>
          <c:h val="6.43519868994348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2981145981394"/>
          <c:y val="4.1300181774825077E-2"/>
          <c:w val="0.88183982732817434"/>
          <c:h val="0.80774040750401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60 - 63_LLU 3a'!$C$33</c:f>
              <c:strCache>
                <c:ptCount val="1"/>
                <c:pt idx="0">
                  <c:v>Měsíční PPV</c:v>
                </c:pt>
              </c:strCache>
            </c:strRef>
          </c:tx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60 - 63_LLU 3a'!$B$34:$B$38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3a'!$C$34:$C$38</c:f>
              <c:numCache>
                <c:formatCode>#,##0</c:formatCode>
                <c:ptCount val="5"/>
                <c:pt idx="0">
                  <c:v>175</c:v>
                </c:pt>
                <c:pt idx="1">
                  <c:v>175</c:v>
                </c:pt>
                <c:pt idx="2">
                  <c:v>175</c:v>
                </c:pt>
                <c:pt idx="3">
                  <c:v>175</c:v>
                </c:pt>
                <c:pt idx="4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D-4CFF-AB72-36A7A03B8AB3}"/>
            </c:ext>
          </c:extLst>
        </c:ser>
        <c:ser>
          <c:idx val="1"/>
          <c:order val="1"/>
          <c:tx>
            <c:strRef>
              <c:f>'Graf 60 - 63_LLU 3a'!$D$33</c:f>
              <c:strCache>
                <c:ptCount val="1"/>
                <c:pt idx="0">
                  <c:v>Měsíční SPV</c:v>
                </c:pt>
              </c:strCache>
            </c:strRef>
          </c:tx>
          <c:spPr>
            <a:solidFill>
              <a:srgbClr val="18E3C2"/>
            </a:solidFill>
            <a:ln>
              <a:solidFill>
                <a:srgbClr val="18E3C2">
                  <a:alpha val="99000"/>
                </a:srgb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 60 - 63_LLU 3a'!$B$34:$B$38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3a'!$D$34:$D$38</c:f>
              <c:numCache>
                <c:formatCode>#,##0</c:formatCode>
                <c:ptCount val="5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D-4CFF-AB72-36A7A03B8A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9"/>
        <c:overlap val="-24"/>
        <c:axId val="572136320"/>
        <c:axId val="572126520"/>
      </c:barChart>
      <c:catAx>
        <c:axId val="5721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2126520"/>
        <c:crosses val="autoZero"/>
        <c:auto val="1"/>
        <c:lblAlgn val="ctr"/>
        <c:lblOffset val="100"/>
        <c:noMultiLvlLbl val="0"/>
      </c:catAx>
      <c:valAx>
        <c:axId val="57212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 Kč  bez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9.8002228138748849E-3"/>
              <c:y val="0.28471344067066245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22352578420532"/>
          <c:y val="0.93564801310056511"/>
          <c:w val="0.46409147996901534"/>
          <c:h val="6.43519868994348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60 - 63_LLU 3a'!$C$63</c:f>
              <c:strCache>
                <c:ptCount val="1"/>
                <c:pt idx="0">
                  <c:v>Poskytnutí kolokačního prostoru  - skříň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60 - 63_LLU 3a'!$B$64:$B$68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3a'!$C$64:$C$68</c:f>
              <c:numCache>
                <c:formatCode>#,##0</c:formatCode>
                <c:ptCount val="5"/>
                <c:pt idx="0">
                  <c:v>35067</c:v>
                </c:pt>
                <c:pt idx="1">
                  <c:v>35067</c:v>
                </c:pt>
                <c:pt idx="2">
                  <c:v>35050</c:v>
                </c:pt>
                <c:pt idx="3">
                  <c:v>35050</c:v>
                </c:pt>
                <c:pt idx="4">
                  <c:v>35050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B-4956-A460-D02B34F41EE6}"/>
            </c:ext>
          </c:extLst>
        </c:ser>
        <c:ser>
          <c:idx val="1"/>
          <c:order val="1"/>
          <c:tx>
            <c:strRef>
              <c:f>'Graf 60 - 63_LLU 3a'!$D$63</c:f>
              <c:strCache>
                <c:ptCount val="1"/>
                <c:pt idx="0">
                  <c:v>Podrobné místní šetření - další zpráva</c:v>
                </c:pt>
              </c:strCache>
            </c:strRef>
          </c:tx>
          <c:spPr>
            <a:solidFill>
              <a:srgbClr val="16ED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60 - 63_LLU 3a'!$B$64:$B$68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3a'!$D$64:$D$68</c:f>
              <c:numCache>
                <c:formatCode>#,##0</c:formatCode>
                <c:ptCount val="5"/>
                <c:pt idx="0">
                  <c:v>8512</c:v>
                </c:pt>
                <c:pt idx="1">
                  <c:v>8512</c:v>
                </c:pt>
                <c:pt idx="2">
                  <c:v>8624</c:v>
                </c:pt>
                <c:pt idx="3">
                  <c:v>8624</c:v>
                </c:pt>
                <c:pt idx="4">
                  <c:v>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B-4956-A460-D02B34F41E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4147032"/>
        <c:axId val="594147360"/>
      </c:barChart>
      <c:catAx>
        <c:axId val="59414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4147360"/>
        <c:crosses val="autoZero"/>
        <c:auto val="1"/>
        <c:lblAlgn val="ctr"/>
        <c:lblOffset val="100"/>
        <c:noMultiLvlLbl val="0"/>
      </c:catAx>
      <c:valAx>
        <c:axId val="59414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414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60 - 63_LLU 3a'!$B$81:$B$85</c:f>
              <c:strCache>
                <c:ptCount val="5"/>
                <c:pt idx="0">
                  <c:v>31.12.2016</c:v>
                </c:pt>
                <c:pt idx="1">
                  <c:v>31.12.2017</c:v>
                </c:pt>
                <c:pt idx="2">
                  <c:v>31.12.2018</c:v>
                </c:pt>
                <c:pt idx="3">
                  <c:v>31.12.2019</c:v>
                </c:pt>
                <c:pt idx="4">
                  <c:v>31.12.2020</c:v>
                </c:pt>
              </c:strCache>
            </c:strRef>
          </c:cat>
          <c:val>
            <c:numRef>
              <c:f>'Graf 60 - 63_LLU 3a'!$C$81:$C$85</c:f>
              <c:numCache>
                <c:formatCode>#,##0</c:formatCode>
                <c:ptCount val="5"/>
                <c:pt idx="0">
                  <c:v>5127</c:v>
                </c:pt>
                <c:pt idx="1">
                  <c:v>5127</c:v>
                </c:pt>
                <c:pt idx="2">
                  <c:v>5035</c:v>
                </c:pt>
                <c:pt idx="3">
                  <c:v>5035</c:v>
                </c:pt>
                <c:pt idx="4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A-4662-BA98-3144C2AD5C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89711536"/>
        <c:axId val="589711864"/>
      </c:barChart>
      <c:catAx>
        <c:axId val="5897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9711864"/>
        <c:crosses val="autoZero"/>
        <c:auto val="1"/>
        <c:lblAlgn val="ctr"/>
        <c:lblOffset val="100"/>
        <c:noMultiLvlLbl val="0"/>
      </c:catAx>
      <c:valAx>
        <c:axId val="58971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971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3591235878124"/>
          <c:y val="3.83141762452107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64_MMO_3b'!$D$2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64_MMO_3b'!$B$3:$C$10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64_MMO_3b'!$D$3:$D$10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5-4B4E-9F50-4CB27319DBB9}"/>
            </c:ext>
          </c:extLst>
        </c:ser>
        <c:ser>
          <c:idx val="1"/>
          <c:order val="1"/>
          <c:tx>
            <c:strRef>
              <c:f>'Graf 64_MMO_3b'!$E$2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64_MMO_3b'!$B$3:$C$10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64_MMO_3b'!$E$3:$E$10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5-4B4E-9F50-4CB27319DBB9}"/>
            </c:ext>
          </c:extLst>
        </c:ser>
        <c:ser>
          <c:idx val="2"/>
          <c:order val="2"/>
          <c:tx>
            <c:strRef>
              <c:f>'Graf 64_MMO_3b'!$F$2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64_MMO_3b'!$B$3:$C$10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64_MMO_3b'!$F$3:$F$10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5-4B4E-9F50-4CB27319DBB9}"/>
            </c:ext>
          </c:extLst>
        </c:ser>
        <c:ser>
          <c:idx val="3"/>
          <c:order val="3"/>
          <c:tx>
            <c:strRef>
              <c:f>'Graf 64_MMO_3b'!$G$2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64_MMO_3b'!$B$3:$C$10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64_MMO_3b'!$G$3:$G$10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5-4B4E-9F50-4CB27319DBB9}"/>
            </c:ext>
          </c:extLst>
        </c:ser>
        <c:ser>
          <c:idx val="4"/>
          <c:order val="4"/>
          <c:tx>
            <c:strRef>
              <c:f>'Graf 64_MMO_3b'!$H$2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64_MMO_3b'!$B$3:$C$10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64_MMO_3b'!$H$3:$H$10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5-4B4E-9F50-4CB27319DB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 Kč  </a:t>
                </a:r>
                <a:r>
                  <a:rPr lang="cs-CZ" cap="none" baseline="0"/>
                  <a:t>bez</a:t>
                </a:r>
                <a:r>
                  <a:rPr lang="cs-CZ"/>
                  <a:t>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102470363443017"/>
          <c:y val="0.91989639127377532"/>
          <c:w val="0.28446555448725264"/>
          <c:h val="5.81399260371723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3591235878124"/>
          <c:y val="3.83141762452107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65-66_Pronajaté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65-66_Pronajaté okruhy'!$K$3:$K$6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5-4158-9012-FABD61FB62EE}"/>
            </c:ext>
          </c:extLst>
        </c:ser>
        <c:ser>
          <c:idx val="1"/>
          <c:order val="1"/>
          <c:tx>
            <c:v>2017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65-66_Pronajaté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65-66_Pronajaté okruhy'!$L$3:$L$6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5-4158-9012-FABD61FB62EE}"/>
            </c:ext>
          </c:extLst>
        </c:ser>
        <c:ser>
          <c:idx val="2"/>
          <c:order val="2"/>
          <c:tx>
            <c:v>2018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65-66_Pronajaté okruhy'!$M$3:$M$6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5-4158-9012-FABD61FB62EE}"/>
            </c:ext>
          </c:extLst>
        </c:ser>
        <c:ser>
          <c:idx val="3"/>
          <c:order val="3"/>
          <c:tx>
            <c:v>2019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65-66_Pronajaté okruhy'!$N$3:$N$6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15-4158-9012-FABD61FB62EE}"/>
            </c:ext>
          </c:extLst>
        </c:ser>
        <c:ser>
          <c:idx val="4"/>
          <c:order val="4"/>
          <c:tx>
            <c:v>2020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65-66_Pronajaté okruhy'!$O$3:$O$6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5-4158-9012-FABD61FB62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cap="none" baseline="0"/>
                  <a:t>Kč  bez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_ ;[Red]\-#\ ##0\ 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73440162085002"/>
          <c:y val="0.90429027237852921"/>
          <c:w val="0.28197028003078561"/>
          <c:h val="3.7128966307360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[1]US_2e!$A$30</c:f>
              <c:strCache>
                <c:ptCount val="1"/>
                <c:pt idx="0">
                  <c:v>index hodnocené ceny - volání z VTA do sousedních zemí</c:v>
                </c:pt>
              </c:strCache>
            </c:strRef>
          </c:tx>
          <c:spPr>
            <a:ln w="28575" cap="rnd">
              <a:solidFill>
                <a:srgbClr val="FF66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[1]US_2e!$B$30:$F$30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33.333333333333329</c:v>
                </c:pt>
                <c:pt idx="4">
                  <c:v>33.333333333333329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08A-432E-87D3-6B50B4D9773E}"/>
            </c:ext>
          </c:extLst>
        </c:ser>
        <c:ser>
          <c:idx val="1"/>
          <c:order val="1"/>
          <c:tx>
            <c:strRef>
              <c:f>[1]US_2e!$A$33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[1]US_2e!$B$33:$F$33</c:f>
              <c:numCache>
                <c:formatCode>General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30.926264472882387</c:v>
                </c:pt>
                <c:pt idx="4">
                  <c:v>30.235329162943099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A-432E-87D3-6B50B4D9773E}"/>
            </c:ext>
          </c:extLst>
        </c:ser>
        <c:ser>
          <c:idx val="2"/>
          <c:order val="2"/>
          <c:tx>
            <c:strRef>
              <c:f>[1]US_2e!$A$34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[1]US_2e!$B$34:$F$34</c:f>
              <c:numCache>
                <c:formatCode>General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26.75841308777353</c:v>
                </c:pt>
                <c:pt idx="4">
                  <c:v>25.953843926065488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A-432E-87D3-6B50B4D97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10"/>
          <c:min val="2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3446730011462E-2"/>
          <c:y val="3.83141820122142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65-66_Pronajaté okruhy'!$C$2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65-66_Pronajaté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65-66_Pronajaté okruhy'!$C$3:$C$10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9-4885-B8E5-527EE54C89DD}"/>
            </c:ext>
          </c:extLst>
        </c:ser>
        <c:ser>
          <c:idx val="1"/>
          <c:order val="1"/>
          <c:tx>
            <c:strRef>
              <c:f>'Graf 65-66_Pronajaté okruhy'!$D$2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65-66_Pronajaté okruhy'!$D$3:$D$10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D9-4885-B8E5-527EE54C89DD}"/>
            </c:ext>
          </c:extLst>
        </c:ser>
        <c:ser>
          <c:idx val="2"/>
          <c:order val="2"/>
          <c:tx>
            <c:strRef>
              <c:f>'Graf 65-66_Pronajaté okruhy'!$E$2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65-66_Pronajaté okruhy'!$E$3:$E$10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D9-4885-B8E5-527EE54C89DD}"/>
            </c:ext>
          </c:extLst>
        </c:ser>
        <c:ser>
          <c:idx val="3"/>
          <c:order val="3"/>
          <c:tx>
            <c:strRef>
              <c:f>'Graf 65-66_Pronajaté okruhy'!$F$2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65-66_Pronajaté okruhy'!$F$3:$F$10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D9-4885-B8E5-527EE54C89DD}"/>
            </c:ext>
          </c:extLst>
        </c:ser>
        <c:ser>
          <c:idx val="4"/>
          <c:order val="4"/>
          <c:tx>
            <c:strRef>
              <c:f>'Graf 65-66_Pronajaté okruhy'!$G$2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65-66_Pronajaté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65-66_Pronajaté okruhy'!$G$3:$G$10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D9-4885-B8E5-527EE54C89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>
                    <a:latin typeface="+mn-lt"/>
                  </a:rPr>
                  <a:t> </a:t>
                </a:r>
                <a:r>
                  <a:rPr lang="cs-CZ" cap="none" baseline="0">
                    <a:latin typeface="+mn-lt"/>
                  </a:rPr>
                  <a:t>Kč  bez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_ ;[Red]\-#\ ##0\ 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73440162085002"/>
          <c:y val="0.90429027237852921"/>
          <c:w val="0.27541279626663118"/>
          <c:h val="3.76256814052089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67-69_VO a MO mob. ceny'!$C$5</c:f>
              <c:strCache>
                <c:ptCount val="1"/>
                <c:pt idx="0">
                  <c:v>Průměrná maloobchodní cena za 1 min.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ceny'!$D$4:$H$4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ceny'!$D$5:$H$5</c:f>
              <c:numCache>
                <c:formatCode>0.00</c:formatCode>
                <c:ptCount val="5"/>
                <c:pt idx="0">
                  <c:v>1.02</c:v>
                </c:pt>
                <c:pt idx="1">
                  <c:v>0.98</c:v>
                </c:pt>
                <c:pt idx="2">
                  <c:v>0.94</c:v>
                </c:pt>
                <c:pt idx="3">
                  <c:v>0.89910188130002811</c:v>
                </c:pt>
                <c:pt idx="4">
                  <c:v>0.77701616666143647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8-40D8-A968-8F4FA258BAC8}"/>
            </c:ext>
          </c:extLst>
        </c:ser>
        <c:ser>
          <c:idx val="1"/>
          <c:order val="1"/>
          <c:tx>
            <c:strRef>
              <c:f>'Graf 67-69_VO a MO mob. ceny'!$C$6</c:f>
              <c:strCache>
                <c:ptCount val="1"/>
                <c:pt idx="0">
                  <c:v>Průměrná velkoobchodní cena za 1 min.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ceny'!$D$4:$H$4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ceny'!$D$6:$H$6</c:f>
              <c:numCache>
                <c:formatCode>0.00</c:formatCode>
                <c:ptCount val="5"/>
                <c:pt idx="0" formatCode="#,##0.00">
                  <c:v>0.47668014334276992</c:v>
                </c:pt>
                <c:pt idx="1">
                  <c:v>0.57286312019186003</c:v>
                </c:pt>
                <c:pt idx="2">
                  <c:v>0.62042943542918683</c:v>
                </c:pt>
                <c:pt idx="3">
                  <c:v>0.63671177074228547</c:v>
                </c:pt>
                <c:pt idx="4">
                  <c:v>0.42614393054968769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8-40D8-A968-8F4FA258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283312990131544E-2"/>
          <c:y val="0.90691961750395234"/>
          <c:w val="0.8253280042122394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67-69_VO a MO mob. ceny'!$C$14</c:f>
              <c:strCache>
                <c:ptCount val="1"/>
                <c:pt idx="0">
                  <c:v>Průměrná maloobchodní cena za 1 SMS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3358702502612705E-2"/>
                  <c:y val="3.3167564580743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7-4031-B5C9-5E768FE0A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ceny'!$D$13:$H$13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ceny'!$D$14:$H$14</c:f>
              <c:numCache>
                <c:formatCode>0.00</c:formatCode>
                <c:ptCount val="5"/>
                <c:pt idx="0">
                  <c:v>0.56587229893486646</c:v>
                </c:pt>
                <c:pt idx="1">
                  <c:v>0.51931067273933695</c:v>
                </c:pt>
                <c:pt idx="2">
                  <c:v>0.4743483558124803</c:v>
                </c:pt>
                <c:pt idx="3">
                  <c:v>0.46222005551773038</c:v>
                </c:pt>
                <c:pt idx="4">
                  <c:v>0.4960900536008056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7-4031-B5C9-5E768FE0AB40}"/>
            </c:ext>
          </c:extLst>
        </c:ser>
        <c:ser>
          <c:idx val="1"/>
          <c:order val="1"/>
          <c:tx>
            <c:strRef>
              <c:f>'Graf 67-69_VO a MO mob. ceny'!$C$15</c:f>
              <c:strCache>
                <c:ptCount val="1"/>
                <c:pt idx="0">
                  <c:v>Průměrná velkoobchodní cena za 1 SMS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242147922998987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7-4031-B5C9-5E768FE0AB40}"/>
                </c:ext>
              </c:extLst>
            </c:dLbl>
            <c:dLbl>
              <c:idx val="4"/>
              <c:layout>
                <c:manualLayout>
                  <c:x val="-3.4447821681864235E-2"/>
                  <c:y val="-4.6783625730994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7-4031-B5C9-5E768FE0A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ceny'!$D$13:$H$13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ceny'!$D$15:$H$15</c:f>
              <c:numCache>
                <c:formatCode>#,##0.00</c:formatCode>
                <c:ptCount val="5"/>
                <c:pt idx="0">
                  <c:v>0.36131872643627205</c:v>
                </c:pt>
                <c:pt idx="1">
                  <c:v>0.42989068585472395</c:v>
                </c:pt>
                <c:pt idx="2">
                  <c:v>0.46621327251776656</c:v>
                </c:pt>
                <c:pt idx="3">
                  <c:v>0.48496453678412493</c:v>
                </c:pt>
                <c:pt idx="4">
                  <c:v>0.33923730627750481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17-4031-B5C9-5E768FE0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935539972397066E-2"/>
          <c:y val="0.90691961750395234"/>
          <c:w val="0.82391802088568711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67-69_VO a MO mob. ceny'!$C$23</c:f>
              <c:strCache>
                <c:ptCount val="1"/>
                <c:pt idx="0">
                  <c:v>Průměrná maloobchodní cena za 1 MB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ceny'!$D$22:$H$22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ceny'!$D$23:$H$23</c:f>
              <c:numCache>
                <c:formatCode>0.00</c:formatCode>
                <c:ptCount val="5"/>
                <c:pt idx="0">
                  <c:v>0.16</c:v>
                </c:pt>
                <c:pt idx="1">
                  <c:v>0.13</c:v>
                </c:pt>
                <c:pt idx="2">
                  <c:v>0.10242571341640881</c:v>
                </c:pt>
                <c:pt idx="3">
                  <c:v>7.4328929899548396E-2</c:v>
                </c:pt>
                <c:pt idx="4">
                  <c:v>4.5669035560415967E-2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F-4137-81EA-9979BAB7FA31}"/>
            </c:ext>
          </c:extLst>
        </c:ser>
        <c:ser>
          <c:idx val="1"/>
          <c:order val="1"/>
          <c:tx>
            <c:strRef>
              <c:f>'Graf 67-69_VO a MO mob. ceny'!$C$24</c:f>
              <c:strCache>
                <c:ptCount val="1"/>
                <c:pt idx="0">
                  <c:v>Průměrná velkoobchodní cena za 1 MB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67-69_VO a MO mob. ceny'!$D$22:$H$22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67-69_VO a MO mob. ceny'!$D$24:$H$24</c:f>
              <c:numCache>
                <c:formatCode>#,##0.00</c:formatCode>
                <c:ptCount val="5"/>
                <c:pt idx="0">
                  <c:v>0.21542258179314347</c:v>
                </c:pt>
                <c:pt idx="1">
                  <c:v>0.15662018886275697</c:v>
                </c:pt>
                <c:pt idx="2">
                  <c:v>0.10270213907458471</c:v>
                </c:pt>
                <c:pt idx="3">
                  <c:v>7.0032576216781037E-2</c:v>
                </c:pt>
                <c:pt idx="4">
                  <c:v>9.0212088563284193E-2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F-4137-81EA-9979BAB7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2678362013257"/>
          <c:y val="0.91081825298153518"/>
          <c:w val="0.80750448747098102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70-75_VO-MO'!$A$48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70-75_VO-MO'!$B$47:$F$47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70-75_VO-MO'!$B$48:$F$48</c:f>
              <c:numCache>
                <c:formatCode>0.00</c:formatCode>
                <c:ptCount val="5"/>
                <c:pt idx="0" formatCode="#,##0.00">
                  <c:v>0.21542258179314347</c:v>
                </c:pt>
                <c:pt idx="1">
                  <c:v>0.15662018886275697</c:v>
                </c:pt>
                <c:pt idx="2">
                  <c:v>0.10270213907458471</c:v>
                </c:pt>
                <c:pt idx="3">
                  <c:v>7.0032576216781037E-2</c:v>
                </c:pt>
                <c:pt idx="4">
                  <c:v>9.0212088563284193E-2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7-43D8-A65A-A630F99AC404}"/>
            </c:ext>
          </c:extLst>
        </c:ser>
        <c:ser>
          <c:idx val="5"/>
          <c:order val="1"/>
          <c:tx>
            <c:strRef>
              <c:f>'Graf 70-75_VO-MO'!$A$49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70-75_VO-MO'!$B$47:$F$47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70-75_VO-MO'!$B$49:$F$49</c:f>
              <c:numCache>
                <c:formatCode>0.00</c:formatCode>
                <c:ptCount val="5"/>
                <c:pt idx="0" formatCode="#,##0.00">
                  <c:v>0.27186286486786809</c:v>
                </c:pt>
                <c:pt idx="1">
                  <c:v>0.24310178445836536</c:v>
                </c:pt>
                <c:pt idx="2">
                  <c:v>0.24126887952871437</c:v>
                </c:pt>
                <c:pt idx="3">
                  <c:v>0.22010506650786565</c:v>
                </c:pt>
                <c:pt idx="4">
                  <c:v>0.14057782334882588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7-43D8-A65A-A630F99AC404}"/>
            </c:ext>
          </c:extLst>
        </c:ser>
        <c:ser>
          <c:idx val="6"/>
          <c:order val="2"/>
          <c:tx>
            <c:strRef>
              <c:f>'Graf 70-75_VO-MO'!$A$50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70-75_VO-MO'!$B$47:$F$47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70-75_VO-MO'!$B$50:$F$50</c:f>
              <c:numCache>
                <c:formatCode>#,##0.00</c:formatCode>
                <c:ptCount val="5"/>
                <c:pt idx="0">
                  <c:v>0.20837197218724179</c:v>
                </c:pt>
                <c:pt idx="1">
                  <c:v>0.1470863327637511</c:v>
                </c:pt>
                <c:pt idx="2">
                  <c:v>9.2762400830152539E-2</c:v>
                </c:pt>
                <c:pt idx="3">
                  <c:v>6.1236276524249171E-2</c:v>
                </c:pt>
                <c:pt idx="4">
                  <c:v>8.9790801643853072E-2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7-43D8-A65A-A630F99AC404}"/>
            </c:ext>
          </c:extLst>
        </c:ser>
        <c:ser>
          <c:idx val="7"/>
          <c:order val="3"/>
          <c:tx>
            <c:strRef>
              <c:f>'Graf 70-75_VO-MO'!$A$51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70-75_VO-MO'!$B$47:$F$47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70-75_VO-MO'!$B$51:$F$51</c:f>
              <c:numCache>
                <c:formatCode>#,##0.00</c:formatCode>
                <c:ptCount val="5"/>
                <c:pt idx="0">
                  <c:v>0.25811145536144925</c:v>
                </c:pt>
                <c:pt idx="1">
                  <c:v>0.24325328493751652</c:v>
                </c:pt>
                <c:pt idx="2">
                  <c:v>0.16236730170499619</c:v>
                </c:pt>
                <c:pt idx="3">
                  <c:v>0.10479532925647561</c:v>
                </c:pt>
                <c:pt idx="4">
                  <c:v>7.9919232833927087E-2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7-43D8-A65A-A630F99A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70-75_VO-MO'!$A$41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70-75_VO-MO'!$B$40:$F$40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70-75_VO-MO'!$B$41:$F$41</c:f>
              <c:numCache>
                <c:formatCode>0.00</c:formatCode>
                <c:ptCount val="5"/>
                <c:pt idx="0" formatCode="#,##0.00">
                  <c:v>0.15895434299434652</c:v>
                </c:pt>
                <c:pt idx="1">
                  <c:v>0.13401274313763659</c:v>
                </c:pt>
                <c:pt idx="2">
                  <c:v>0.10242571341640878</c:v>
                </c:pt>
                <c:pt idx="3">
                  <c:v>7.2225428254918442E-2</c:v>
                </c:pt>
                <c:pt idx="4">
                  <c:v>4.5669035560415967E-2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5-43DE-9F39-ABE145700D2E}"/>
            </c:ext>
          </c:extLst>
        </c:ser>
        <c:ser>
          <c:idx val="5"/>
          <c:order val="1"/>
          <c:tx>
            <c:strRef>
              <c:f>'Graf 70-75_VO-MO'!$A$42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70-75_VO-MO'!$B$40:$F$40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70-75_VO-MO'!$B$42:$F$42</c:f>
              <c:numCache>
                <c:formatCode>0.00</c:formatCode>
                <c:ptCount val="5"/>
                <c:pt idx="0" formatCode="#,##0.00">
                  <c:v>0.18360326640179425</c:v>
                </c:pt>
                <c:pt idx="1">
                  <c:v>0.12983401338934608</c:v>
                </c:pt>
                <c:pt idx="2">
                  <c:v>0.10622705734851103</c:v>
                </c:pt>
                <c:pt idx="3">
                  <c:v>6.8504396758500896E-2</c:v>
                </c:pt>
                <c:pt idx="4">
                  <c:v>3.9718289424324774E-2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5-43DE-9F39-ABE145700D2E}"/>
            </c:ext>
          </c:extLst>
        </c:ser>
        <c:ser>
          <c:idx val="6"/>
          <c:order val="2"/>
          <c:tx>
            <c:strRef>
              <c:f>'Graf 70-75_VO-MO'!$A$43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70-75_VO-MO'!$B$40:$F$40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70-75_VO-MO'!$B$43:$F$43</c:f>
              <c:numCache>
                <c:formatCode>#,##0.00</c:formatCode>
                <c:ptCount val="5"/>
                <c:pt idx="0">
                  <c:v>0.16134148728329786</c:v>
                </c:pt>
                <c:pt idx="1">
                  <c:v>0.16895697148933406</c:v>
                </c:pt>
                <c:pt idx="2">
                  <c:v>0.12830725031520696</c:v>
                </c:pt>
                <c:pt idx="3">
                  <c:v>0.10772923155515521</c:v>
                </c:pt>
                <c:pt idx="4">
                  <c:v>8.2936076240945775E-2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5-43DE-9F39-ABE145700D2E}"/>
            </c:ext>
          </c:extLst>
        </c:ser>
        <c:ser>
          <c:idx val="7"/>
          <c:order val="3"/>
          <c:tx>
            <c:strRef>
              <c:f>'Graf 70-75_VO-MO'!$A$44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70-75_VO-MO'!$B$40:$F$40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70-75_VO-MO'!$B$44:$F$44</c:f>
              <c:numCache>
                <c:formatCode>#,##0.00</c:formatCode>
                <c:ptCount val="5"/>
                <c:pt idx="0">
                  <c:v>0.14000000000000001</c:v>
                </c:pt>
                <c:pt idx="1">
                  <c:v>0.1</c:v>
                </c:pt>
                <c:pt idx="2">
                  <c:v>7.0000000000000007E-2</c:v>
                </c:pt>
                <c:pt idx="3">
                  <c:v>4.8804801716077546E-2</c:v>
                </c:pt>
                <c:pt idx="4">
                  <c:v>2.6090781833881107E-2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85-43DE-9F39-ABE14570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70-75_VO-MO'!$A$12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70-75_VO-MO'!$B$11:$F$11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70-75_VO-MO'!$B$12:$F$12</c:f>
              <c:numCache>
                <c:formatCode>0.00</c:formatCode>
                <c:ptCount val="5"/>
                <c:pt idx="0" formatCode="#,##0.00">
                  <c:v>0.47668014334276992</c:v>
                </c:pt>
                <c:pt idx="1">
                  <c:v>0.57286312019186003</c:v>
                </c:pt>
                <c:pt idx="2">
                  <c:v>0.62042943542918683</c:v>
                </c:pt>
                <c:pt idx="3">
                  <c:v>0.63671177074228547</c:v>
                </c:pt>
                <c:pt idx="4">
                  <c:v>0.42614393054968769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1-4918-BA34-2199BCE7FB31}"/>
            </c:ext>
          </c:extLst>
        </c:ser>
        <c:ser>
          <c:idx val="5"/>
          <c:order val="1"/>
          <c:tx>
            <c:strRef>
              <c:f>'Graf 70-75_VO-MO'!$A$13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70-75_VO-MO'!$B$11:$F$11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70-75_VO-MO'!$B$13:$F$13</c:f>
              <c:numCache>
                <c:formatCode>0.00</c:formatCode>
                <c:ptCount val="5"/>
                <c:pt idx="0" formatCode="#,##0.00">
                  <c:v>0.59909457186543247</c:v>
                </c:pt>
                <c:pt idx="1">
                  <c:v>0.56119513397994414</c:v>
                </c:pt>
                <c:pt idx="2">
                  <c:v>0.56369159971496796</c:v>
                </c:pt>
                <c:pt idx="3">
                  <c:v>0.7248394834165337</c:v>
                </c:pt>
                <c:pt idx="4">
                  <c:v>0.8154099005092269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1-4918-BA34-2199BCE7FB31}"/>
            </c:ext>
          </c:extLst>
        </c:ser>
        <c:ser>
          <c:idx val="6"/>
          <c:order val="2"/>
          <c:tx>
            <c:strRef>
              <c:f>'Graf 70-75_VO-MO'!$A$14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70-75_VO-MO'!$B$11:$F$11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70-75_VO-MO'!$B$14:$F$14</c:f>
              <c:numCache>
                <c:formatCode>#,##0.00</c:formatCode>
                <c:ptCount val="5"/>
                <c:pt idx="0">
                  <c:v>0.44450407216392201</c:v>
                </c:pt>
                <c:pt idx="1">
                  <c:v>0.57792157314227965</c:v>
                </c:pt>
                <c:pt idx="2">
                  <c:v>0.63077094746158424</c:v>
                </c:pt>
                <c:pt idx="3">
                  <c:v>0.64559249841520827</c:v>
                </c:pt>
                <c:pt idx="4">
                  <c:v>0.3944011568610738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1-4918-BA34-2199BCE7FB31}"/>
            </c:ext>
          </c:extLst>
        </c:ser>
        <c:ser>
          <c:idx val="7"/>
          <c:order val="3"/>
          <c:tx>
            <c:strRef>
              <c:f>'Graf 70-75_VO-MO'!$A$15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70-75_VO-MO'!$B$11:$F$11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70-75_VO-MO'!$B$15:$F$15</c:f>
              <c:numCache>
                <c:formatCode>#,##0.00</c:formatCode>
                <c:ptCount val="5"/>
                <c:pt idx="0">
                  <c:v>0.57286288409477826</c:v>
                </c:pt>
                <c:pt idx="1">
                  <c:v>0.47768685642692144</c:v>
                </c:pt>
                <c:pt idx="2">
                  <c:v>0.46701731498071986</c:v>
                </c:pt>
                <c:pt idx="3">
                  <c:v>0.45796334314477233</c:v>
                </c:pt>
                <c:pt idx="4">
                  <c:v>0.45409431195492783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1-4918-BA34-2199BCE7F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70-75_VO-MO'!$A$5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70-75_VO-MO'!$B$4:$F$4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70-75_VO-MO'!$B$5:$F$5</c:f>
              <c:numCache>
                <c:formatCode>0.00</c:formatCode>
                <c:ptCount val="5"/>
                <c:pt idx="0" formatCode="#,##0.00">
                  <c:v>1.0220900473890406</c:v>
                </c:pt>
                <c:pt idx="1">
                  <c:v>0.98010393105687865</c:v>
                </c:pt>
                <c:pt idx="2">
                  <c:v>0.94490867496735031</c:v>
                </c:pt>
                <c:pt idx="3">
                  <c:v>0.89910188130002811</c:v>
                </c:pt>
                <c:pt idx="4">
                  <c:v>0.77701616666143647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D-4E04-9194-44AC27738D7F}"/>
            </c:ext>
          </c:extLst>
        </c:ser>
        <c:ser>
          <c:idx val="5"/>
          <c:order val="1"/>
          <c:tx>
            <c:strRef>
              <c:f>'Graf 70-75_VO-MO'!$A$6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70-75_VO-MO'!$B$4:$F$4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70-75_VO-MO'!$B$6:$F$6</c:f>
              <c:numCache>
                <c:formatCode>0.00</c:formatCode>
                <c:ptCount val="5"/>
                <c:pt idx="0" formatCode="#,##0.00">
                  <c:v>0.95859329578194497</c:v>
                </c:pt>
                <c:pt idx="1">
                  <c:v>0.91714617949711397</c:v>
                </c:pt>
                <c:pt idx="2">
                  <c:v>0.88291715752373778</c:v>
                </c:pt>
                <c:pt idx="3">
                  <c:v>0.87388033911412055</c:v>
                </c:pt>
                <c:pt idx="4">
                  <c:v>0.7068443322386474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D-4E04-9194-44AC27738D7F}"/>
            </c:ext>
          </c:extLst>
        </c:ser>
        <c:ser>
          <c:idx val="6"/>
          <c:order val="2"/>
          <c:tx>
            <c:strRef>
              <c:f>'Graf 70-75_VO-MO'!$A$7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70-75_VO-MO'!$B$4:$F$4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70-75_VO-MO'!$B$7:$F$7</c:f>
              <c:numCache>
                <c:formatCode>#,##0.00</c:formatCode>
                <c:ptCount val="5"/>
                <c:pt idx="0">
                  <c:v>1.191670357552095</c:v>
                </c:pt>
                <c:pt idx="1">
                  <c:v>1.1366976870000192</c:v>
                </c:pt>
                <c:pt idx="2">
                  <c:v>1.1394661915468414</c:v>
                </c:pt>
                <c:pt idx="3">
                  <c:v>1.0735393578439276</c:v>
                </c:pt>
                <c:pt idx="4">
                  <c:v>0.89585032928211927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D-4E04-9194-44AC27738D7F}"/>
            </c:ext>
          </c:extLst>
        </c:ser>
        <c:ser>
          <c:idx val="7"/>
          <c:order val="3"/>
          <c:tx>
            <c:strRef>
              <c:f>'Graf 70-75_VO-MO'!$A$8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70-75_VO-MO'!$B$4:$F$4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70-75_VO-MO'!$B$8:$F$8</c:f>
              <c:numCache>
                <c:formatCode>#,##0.00</c:formatCode>
                <c:ptCount val="5"/>
                <c:pt idx="0">
                  <c:v>0.92146429863021195</c:v>
                </c:pt>
                <c:pt idx="1">
                  <c:v>0.88890413932939527</c:v>
                </c:pt>
                <c:pt idx="2">
                  <c:v>0.84153208485513431</c:v>
                </c:pt>
                <c:pt idx="3">
                  <c:v>0.77292929826510293</c:v>
                </c:pt>
                <c:pt idx="4">
                  <c:v>0.75772210361204306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D-4E04-9194-44AC27738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8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70-75_VO-MO'!$A$30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70-75_VO-MO'!$B$29:$F$29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70-75_VO-MO'!$B$30:$F$30</c:f>
              <c:numCache>
                <c:formatCode>0.00</c:formatCode>
                <c:ptCount val="5"/>
                <c:pt idx="0" formatCode="#,##0.00">
                  <c:v>0.36131872643627205</c:v>
                </c:pt>
                <c:pt idx="1">
                  <c:v>0.42989068585472395</c:v>
                </c:pt>
                <c:pt idx="2">
                  <c:v>0.46621327251776656</c:v>
                </c:pt>
                <c:pt idx="3">
                  <c:v>0.48496453678412493</c:v>
                </c:pt>
                <c:pt idx="4">
                  <c:v>0.33923730627750481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8-400D-9635-BDCF5173E191}"/>
            </c:ext>
          </c:extLst>
        </c:ser>
        <c:ser>
          <c:idx val="5"/>
          <c:order val="1"/>
          <c:tx>
            <c:strRef>
              <c:f>'Graf 70-75_VO-MO'!$A$31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70-75_VO-MO'!$B$29:$F$29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70-75_VO-MO'!$B$31:$F$31</c:f>
              <c:numCache>
                <c:formatCode>0.00</c:formatCode>
                <c:ptCount val="5"/>
                <c:pt idx="0" formatCode="#,##0.00">
                  <c:v>0.63351968592975072</c:v>
                </c:pt>
                <c:pt idx="1">
                  <c:v>0.59489119442675753</c:v>
                </c:pt>
                <c:pt idx="2">
                  <c:v>0.61451717075559043</c:v>
                </c:pt>
                <c:pt idx="3">
                  <c:v>0.58478342814533901</c:v>
                </c:pt>
                <c:pt idx="4">
                  <c:v>0.57124396872609673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8-400D-9635-BDCF5173E191}"/>
            </c:ext>
          </c:extLst>
        </c:ser>
        <c:ser>
          <c:idx val="6"/>
          <c:order val="2"/>
          <c:tx>
            <c:strRef>
              <c:f>'Graf 70-75_VO-MO'!$A$32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70-75_VO-MO'!$B$29:$F$29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70-75_VO-MO'!$B$32:$F$32</c:f>
              <c:numCache>
                <c:formatCode>#,##0.00</c:formatCode>
                <c:ptCount val="5"/>
                <c:pt idx="0">
                  <c:v>0.29732728526535063</c:v>
                </c:pt>
                <c:pt idx="1">
                  <c:v>0.39793073388575451</c:v>
                </c:pt>
                <c:pt idx="2">
                  <c:v>0.44091158200262964</c:v>
                </c:pt>
                <c:pt idx="3">
                  <c:v>0.470845390870411</c:v>
                </c:pt>
                <c:pt idx="4">
                  <c:v>0.30099647785813666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8-400D-9635-BDCF5173E191}"/>
            </c:ext>
          </c:extLst>
        </c:ser>
        <c:ser>
          <c:idx val="7"/>
          <c:order val="3"/>
          <c:tx>
            <c:strRef>
              <c:f>'Graf 70-75_VO-MO'!$A$33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70-75_VO-MO'!$B$29:$F$29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70-75_VO-MO'!$B$33:$F$33</c:f>
              <c:numCache>
                <c:formatCode>#,##0.00</c:formatCode>
                <c:ptCount val="5"/>
                <c:pt idx="0">
                  <c:v>0.63826777151046354</c:v>
                </c:pt>
                <c:pt idx="1">
                  <c:v>0.52775705118639005</c:v>
                </c:pt>
                <c:pt idx="2">
                  <c:v>0.5123107015385856</c:v>
                </c:pt>
                <c:pt idx="3">
                  <c:v>0.50024785016918472</c:v>
                </c:pt>
                <c:pt idx="4">
                  <c:v>0.50991306061128483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8-400D-9635-BDCF5173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70-75_VO-MO'!$A$23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70-75_VO-MO'!$B$22:$F$22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70-75_VO-MO'!$B$23:$F$23</c:f>
              <c:numCache>
                <c:formatCode>0.00</c:formatCode>
                <c:ptCount val="5"/>
                <c:pt idx="0" formatCode="#,##0.00">
                  <c:v>0.56587229893486646</c:v>
                </c:pt>
                <c:pt idx="1">
                  <c:v>0.51931067273933695</c:v>
                </c:pt>
                <c:pt idx="2">
                  <c:v>0.4743483558124803</c:v>
                </c:pt>
                <c:pt idx="3">
                  <c:v>0.46222005551773038</c:v>
                </c:pt>
                <c:pt idx="4">
                  <c:v>0.4960900536008056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8-4312-8D58-3A34E6EF9E0F}"/>
            </c:ext>
          </c:extLst>
        </c:ser>
        <c:ser>
          <c:idx val="5"/>
          <c:order val="1"/>
          <c:tx>
            <c:strRef>
              <c:f>'Graf 70-75_VO-MO'!$A$24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70-75_VO-MO'!$B$22:$F$22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70-75_VO-MO'!$B$24:$F$24</c:f>
              <c:numCache>
                <c:formatCode>0.00</c:formatCode>
                <c:ptCount val="5"/>
                <c:pt idx="0" formatCode="#,##0.00">
                  <c:v>0.80575651771116485</c:v>
                </c:pt>
                <c:pt idx="1">
                  <c:v>0.71768357649886461</c:v>
                </c:pt>
                <c:pt idx="2">
                  <c:v>0.64666329237748399</c:v>
                </c:pt>
                <c:pt idx="3">
                  <c:v>0.63370218804946465</c:v>
                </c:pt>
                <c:pt idx="4">
                  <c:v>0.77675005531883934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E8-4312-8D58-3A34E6EF9E0F}"/>
            </c:ext>
          </c:extLst>
        </c:ser>
        <c:ser>
          <c:idx val="6"/>
          <c:order val="2"/>
          <c:tx>
            <c:strRef>
              <c:f>'Graf 70-75_VO-MO'!$A$25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70-75_VO-MO'!$B$22:$F$22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70-75_VO-MO'!$B$25:$F$25</c:f>
              <c:numCache>
                <c:formatCode>#,##0.00</c:formatCode>
                <c:ptCount val="5"/>
                <c:pt idx="0">
                  <c:v>1.191670357552095</c:v>
                </c:pt>
                <c:pt idx="1">
                  <c:v>0.27637559164929604</c:v>
                </c:pt>
                <c:pt idx="2">
                  <c:v>0.23908404429990315</c:v>
                </c:pt>
                <c:pt idx="3">
                  <c:v>0.21266691621111461</c:v>
                </c:pt>
                <c:pt idx="4">
                  <c:v>0.18528034011761932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8-4312-8D58-3A34E6EF9E0F}"/>
            </c:ext>
          </c:extLst>
        </c:ser>
        <c:ser>
          <c:idx val="7"/>
          <c:order val="3"/>
          <c:tx>
            <c:strRef>
              <c:f>'Graf 70-75_VO-MO'!$A$26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70-75_VO-MO'!$B$22:$F$22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'Graf 70-75_VO-MO'!$B$26:$F$26</c:f>
              <c:numCache>
                <c:formatCode>#,##0.00</c:formatCode>
                <c:ptCount val="5"/>
                <c:pt idx="0">
                  <c:v>0.92146429863021195</c:v>
                </c:pt>
                <c:pt idx="1">
                  <c:v>0.51421993901080232</c:v>
                </c:pt>
                <c:pt idx="2">
                  <c:v>0.49152127318490618</c:v>
                </c:pt>
                <c:pt idx="3">
                  <c:v>0.50887462116677484</c:v>
                </c:pt>
                <c:pt idx="4">
                  <c:v>0.48875396168477214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E8-4312-8D58-3A34E6EF9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[1]US_2e!$A$21</c:f>
              <c:strCache>
                <c:ptCount val="1"/>
                <c:pt idx="0">
                  <c:v>index hodnocené ceny - volání z VTA v ČR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[1]US_2e!$B$21:$F$21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4-450A-A572-A8D47F26C70D}"/>
            </c:ext>
          </c:extLst>
        </c:ser>
        <c:ser>
          <c:idx val="2"/>
          <c:order val="2"/>
          <c:tx>
            <c:strRef>
              <c:f>[1]US_2e!$A$22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[1]US_2e!$B$22:$F$22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4-450A-A572-A8D47F26C70D}"/>
            </c:ext>
          </c:extLst>
        </c:ser>
        <c:ser>
          <c:idx val="3"/>
          <c:order val="3"/>
          <c:tx>
            <c:strRef>
              <c:f>[1]US_2e!$A$23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[1]US_2e!$B$23:$F$23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4-450A-A572-A8D47F26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[1]US_2e!$A$20</c15:sqref>
                        </c15:formulaRef>
                      </c:ext>
                    </c:extLst>
                    <c:strCache>
                      <c:ptCount val="1"/>
                      <c:pt idx="0">
                        <c:v>minimální cena volání z VTA v ČR (Kč s DPH) - pevné i mobilní sítě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[1]US_2e!$B$19:$F$19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[1]US_2e!$B$20:$F$20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15</c:v>
                      </c:pt>
                      <c:pt idx="2">
                        <c:v>15</c:v>
                      </c:pt>
                      <c:pt idx="3">
                        <c:v>15</c:v>
                      </c:pt>
                      <c:pt idx="4">
                        <c:v>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F54-450A-A572-A8D47F26C70D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40"/>
          <c:min val="9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solidFill>
            <a:srgbClr val="EAEAEA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9 - Graf 76-78'!$K$3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9 - Graf 76-78'!$L$2:$P$2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76-78'!$L$3:$P$3</c:f>
              <c:numCache>
                <c:formatCode>0.000</c:formatCode>
                <c:ptCount val="5"/>
                <c:pt idx="0">
                  <c:v>3.7196066059195801E-2</c:v>
                </c:pt>
                <c:pt idx="1">
                  <c:v>2.6612048405137968E-2</c:v>
                </c:pt>
                <c:pt idx="2">
                  <c:v>2.1402042664011977E-2</c:v>
                </c:pt>
                <c:pt idx="3">
                  <c:v>1.939717980994975E-2</c:v>
                </c:pt>
                <c:pt idx="4">
                  <c:v>1.7095941709765007E-2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1-43F1-9A9A-E9BB9DD485F4}"/>
            </c:ext>
          </c:extLst>
        </c:ser>
        <c:ser>
          <c:idx val="1"/>
          <c:order val="1"/>
          <c:tx>
            <c:strRef>
              <c:f>'Tab. 9 - Graf 76-78'!$K$4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9 - Graf 76-78'!$L$2:$P$2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76-78'!$L$4:$P$4</c:f>
              <c:numCache>
                <c:formatCode>0.000</c:formatCode>
                <c:ptCount val="5"/>
                <c:pt idx="0">
                  <c:v>4.7809489533758048E-2</c:v>
                </c:pt>
                <c:pt idx="1">
                  <c:v>3.3799755680191529E-2</c:v>
                </c:pt>
                <c:pt idx="2">
                  <c:v>3.0248579959119601E-2</c:v>
                </c:pt>
                <c:pt idx="3">
                  <c:v>3.083047856807436E-2</c:v>
                </c:pt>
                <c:pt idx="4">
                  <c:v>3.0276529398343664E-2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1-43F1-9A9A-E9BB9DD485F4}"/>
            </c:ext>
          </c:extLst>
        </c:ser>
        <c:ser>
          <c:idx val="2"/>
          <c:order val="2"/>
          <c:tx>
            <c:strRef>
              <c:f>'Tab. 9 - Graf 76-78'!$K$5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9 - Graf 76-78'!$L$2:$P$2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76-78'!$L$5:$P$5</c:f>
              <c:numCache>
                <c:formatCode>0.000</c:formatCode>
                <c:ptCount val="5"/>
                <c:pt idx="0">
                  <c:v>0.05</c:v>
                </c:pt>
                <c:pt idx="1">
                  <c:v>3.2000000000000001E-2</c:v>
                </c:pt>
                <c:pt idx="2">
                  <c:v>3.2000000000000001E-2</c:v>
                </c:pt>
                <c:pt idx="3">
                  <c:v>3.2000000000000001E-2</c:v>
                </c:pt>
                <c:pt idx="4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1-43F1-9A9A-E9BB9DD48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79648"/>
        <c:axId val="74801920"/>
      </c:lineChart>
      <c:catAx>
        <c:axId val="747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801920"/>
        <c:crosses val="autoZero"/>
        <c:auto val="1"/>
        <c:lblAlgn val="ctr"/>
        <c:lblOffset val="100"/>
        <c:noMultiLvlLbl val="0"/>
      </c:catAx>
      <c:valAx>
        <c:axId val="74801920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7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9 - Graf 76-78'!$K$16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9 - Graf 76-78'!$L$15:$P$15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76-78'!$L$16:$P$16</c:f>
              <c:numCache>
                <c:formatCode>0.000</c:formatCode>
                <c:ptCount val="5"/>
                <c:pt idx="0">
                  <c:v>1.4368952735962646E-2</c:v>
                </c:pt>
                <c:pt idx="1">
                  <c:v>8.3808776653413429E-3</c:v>
                </c:pt>
                <c:pt idx="2">
                  <c:v>4.7877323314524092E-3</c:v>
                </c:pt>
                <c:pt idx="3">
                  <c:v>3.1249905203855669E-3</c:v>
                </c:pt>
                <c:pt idx="4">
                  <c:v>2.7609818787322489E-3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8-42D3-B9BC-638CC8DD3F57}"/>
            </c:ext>
          </c:extLst>
        </c:ser>
        <c:ser>
          <c:idx val="1"/>
          <c:order val="1"/>
          <c:tx>
            <c:strRef>
              <c:f>'Tab. 9 - Graf 76-78'!$K$17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9 - Graf 76-78'!$L$15:$P$15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76-78'!$L$17:$P$17</c:f>
              <c:numCache>
                <c:formatCode>0.000</c:formatCode>
                <c:ptCount val="5"/>
                <c:pt idx="0">
                  <c:v>1.8554798627751622E-2</c:v>
                </c:pt>
                <c:pt idx="1">
                  <c:v>1.2586994785393071E-2</c:v>
                </c:pt>
                <c:pt idx="2">
                  <c:v>9.5342633114655542E-3</c:v>
                </c:pt>
                <c:pt idx="3">
                  <c:v>9.6852178730335164E-3</c:v>
                </c:pt>
                <c:pt idx="4">
                  <c:v>9.6512174740664355E-3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8-42D3-B9BC-638CC8DD3F57}"/>
            </c:ext>
          </c:extLst>
        </c:ser>
        <c:ser>
          <c:idx val="2"/>
          <c:order val="2"/>
          <c:tx>
            <c:strRef>
              <c:f>'Tab. 9 - Graf 76-78'!$K$18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9 - Graf 76-78'!$L$15:$P$15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76-78'!$L$18:$P$18</c:f>
              <c:numCache>
                <c:formatCode>0.000</c:formatCode>
                <c:ptCount val="5"/>
                <c:pt idx="0">
                  <c:v>0.02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8-42D3-B9BC-638CC8DD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97152"/>
        <c:axId val="75711232"/>
      </c:lineChart>
      <c:catAx>
        <c:axId val="756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11232"/>
        <c:crosses val="autoZero"/>
        <c:auto val="1"/>
        <c:lblAlgn val="ctr"/>
        <c:lblOffset val="100"/>
        <c:noMultiLvlLbl val="0"/>
      </c:catAx>
      <c:valAx>
        <c:axId val="75711232"/>
        <c:scaling>
          <c:orientation val="minMax"/>
          <c:max val="2.000000000000001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6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9 - Graf 76-78'!$K$29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9 - Graf 76-78'!$L$28:$P$28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76-78'!$L$29:$P$29</c:f>
              <c:numCache>
                <c:formatCode>0.000</c:formatCode>
                <c:ptCount val="5"/>
                <c:pt idx="0">
                  <c:v>25.810186107711885</c:v>
                </c:pt>
                <c:pt idx="1">
                  <c:v>7.1544402752900647</c:v>
                </c:pt>
                <c:pt idx="2">
                  <c:v>2.8443095337565456</c:v>
                </c:pt>
                <c:pt idx="3">
                  <c:v>1.927180055130912</c:v>
                </c:pt>
                <c:pt idx="4">
                  <c:v>1.4487208600764321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A-4029-BC34-4B8337C60665}"/>
            </c:ext>
          </c:extLst>
        </c:ser>
        <c:ser>
          <c:idx val="1"/>
          <c:order val="1"/>
          <c:tx>
            <c:strRef>
              <c:f>'Tab. 9 - Graf 76-78'!$K$30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9 - Graf 76-78'!$L$28:$P$28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76-78'!$L$30:$P$30</c:f>
              <c:numCache>
                <c:formatCode>0.000</c:formatCode>
                <c:ptCount val="5"/>
                <c:pt idx="0">
                  <c:v>44.347256563207992</c:v>
                </c:pt>
                <c:pt idx="1">
                  <c:v>9.5982209354937371</c:v>
                </c:pt>
                <c:pt idx="2">
                  <c:v>5.5343805614314325</c:v>
                </c:pt>
                <c:pt idx="3">
                  <c:v>4.2100539915661823</c:v>
                </c:pt>
                <c:pt idx="4">
                  <c:v>3.3167598156347755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A-4029-BC34-4B8337C60665}"/>
            </c:ext>
          </c:extLst>
        </c:ser>
        <c:ser>
          <c:idx val="2"/>
          <c:order val="2"/>
          <c:tx>
            <c:strRef>
              <c:f>'Tab. 9 - Graf 76-78'!$K$31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9 - Graf 76-78'!$L$28:$P$28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'Tab. 9 - Graf 76-78'!$L$31:$P$31</c:f>
              <c:numCache>
                <c:formatCode>0.000</c:formatCode>
                <c:ptCount val="5"/>
                <c:pt idx="0">
                  <c:v>50</c:v>
                </c:pt>
                <c:pt idx="1">
                  <c:v>7.7</c:v>
                </c:pt>
                <c:pt idx="2">
                  <c:v>6</c:v>
                </c:pt>
                <c:pt idx="3">
                  <c:v>4.5</c:v>
                </c:pt>
                <c:pt idx="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A-4029-BC34-4B8337C6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4576"/>
        <c:axId val="75786112"/>
      </c:lineChart>
      <c:catAx>
        <c:axId val="757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86112"/>
        <c:crosses val="autoZero"/>
        <c:auto val="1"/>
        <c:lblAlgn val="ctr"/>
        <c:lblOffset val="100"/>
        <c:noMultiLvlLbl val="0"/>
      </c:catAx>
      <c:valAx>
        <c:axId val="7578611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8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[1]US_2e!$A$30</c:f>
              <c:strCache>
                <c:ptCount val="1"/>
                <c:pt idx="0">
                  <c:v>index hodnocené ceny - volání z VTA do sousedních zemí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[1]US_2e!$B$30:$F$30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33.333333333333329</c:v>
                </c:pt>
                <c:pt idx="4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2-4EBF-A3AD-B524D87BEF10}"/>
            </c:ext>
          </c:extLst>
        </c:ser>
        <c:ser>
          <c:idx val="2"/>
          <c:order val="2"/>
          <c:tx>
            <c:strRef>
              <c:f>[1]US_2e!$A$31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[1]US_2e!$B$31:$F$31</c:f>
              <c:numCache>
                <c:formatCode>General</c:formatCode>
                <c:ptCount val="5"/>
                <c:pt idx="0">
                  <c:v>100</c:v>
                </c:pt>
                <c:pt idx="1">
                  <c:v>102.36453201970443</c:v>
                </c:pt>
                <c:pt idx="2">
                  <c:v>104.43349753694581</c:v>
                </c:pt>
                <c:pt idx="3">
                  <c:v>107.78325123152709</c:v>
                </c:pt>
                <c:pt idx="4">
                  <c:v>110.24630541871922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2-4EBF-A3AD-B524D87BEF10}"/>
            </c:ext>
          </c:extLst>
        </c:ser>
        <c:ser>
          <c:idx val="3"/>
          <c:order val="3"/>
          <c:tx>
            <c:strRef>
              <c:f>[1]US_2e!$A$32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[1]US_2e!$B$28:$F$28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[1]US_2e!$B$32:$F$32</c:f>
              <c:numCache>
                <c:formatCode>General</c:formatCode>
                <c:ptCount val="5"/>
                <c:pt idx="0">
                  <c:v>100</c:v>
                </c:pt>
                <c:pt idx="1">
                  <c:v>106.80000000000005</c:v>
                </c:pt>
                <c:pt idx="2">
                  <c:v>115.45080000000019</c:v>
                </c:pt>
                <c:pt idx="3">
                  <c:v>124.57141320000032</c:v>
                </c:pt>
                <c:pt idx="4">
                  <c:v>128.43312700920038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2-4EBF-A3AD-B524D87B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[1]US_2e!$A$29</c15:sqref>
                        </c15:formulaRef>
                      </c:ext>
                    </c:extLst>
                    <c:strCache>
                      <c:ptCount val="1"/>
                      <c:pt idx="0">
                        <c:v>minimální cena volání z VTA do sousedních zemí (Kč s DPH)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[1]US_2e!$B$29:$F$29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</c:v>
                      </c:pt>
                      <c:pt idx="1">
                        <c:v>15</c:v>
                      </c:pt>
                      <c:pt idx="2">
                        <c:v>15</c:v>
                      </c:pt>
                      <c:pt idx="3">
                        <c:v>5</c:v>
                      </c:pt>
                      <c:pt idx="4">
                        <c:v>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C62-4EBF-A3AD-B524D87BEF1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[1]US_2e!$A$33</c15:sqref>
                        </c15:formulaRef>
                      </c:ext>
                    </c:extLst>
                    <c:strCache>
                      <c:ptCount val="1"/>
                      <c:pt idx="0">
                        <c:v>korigovaný index ceny podle CPI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[1]US_2e!$B$33:$F$33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97.690086621751689</c:v>
                      </c:pt>
                      <c:pt idx="2">
                        <c:v>95.754716981132077</c:v>
                      </c:pt>
                      <c:pt idx="3">
                        <c:v>30.926264472882387</c:v>
                      </c:pt>
                      <c:pt idx="4">
                        <c:v>30.235329162943099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C62-4EBF-A3AD-B524D87BEF1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[1]US_2e!$A$34</c15:sqref>
                        </c15:formulaRef>
                      </c:ext>
                    </c:extLst>
                    <c:strCache>
                      <c:ptCount val="1"/>
                      <c:pt idx="0">
                        <c:v>korigovaný index ceny podle průměrné měsíční mzdy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[1]US_2e!$B$28:$F$28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[1]US_2e!$B$34:$F$34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100</c:v>
                      </c:pt>
                      <c:pt idx="1">
                        <c:v>93.632958801498077</c:v>
                      </c:pt>
                      <c:pt idx="2">
                        <c:v>86.616983165123017</c:v>
                      </c:pt>
                      <c:pt idx="3">
                        <c:v>26.75841308777353</c:v>
                      </c:pt>
                      <c:pt idx="4">
                        <c:v>25.953843926065488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C62-4EBF-A3AD-B524D87BEF10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40"/>
          <c:min val="3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[1]US_2e!$A$21</c:f>
              <c:strCache>
                <c:ptCount val="1"/>
                <c:pt idx="0">
                  <c:v>index hodnocené ceny - volání z VTA v ČR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[1]US_2e!$B$21:$F$21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BE2-4770-ADD3-982739EE9B57}"/>
            </c:ext>
          </c:extLst>
        </c:ser>
        <c:ser>
          <c:idx val="1"/>
          <c:order val="1"/>
          <c:tx>
            <c:strRef>
              <c:f>[1]US_2e!$A$24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[1]US_2e!$B$24:$F$24</c:f>
              <c:numCache>
                <c:formatCode>General</c:formatCode>
                <c:ptCount val="5"/>
                <c:pt idx="0">
                  <c:v>100</c:v>
                </c:pt>
                <c:pt idx="1">
                  <c:v>97.690086621751689</c:v>
                </c:pt>
                <c:pt idx="2">
                  <c:v>95.754716981132077</c:v>
                </c:pt>
                <c:pt idx="3">
                  <c:v>92.778793418647169</c:v>
                </c:pt>
                <c:pt idx="4">
                  <c:v>90.705987488829308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2-4770-ADD3-982739EE9B57}"/>
            </c:ext>
          </c:extLst>
        </c:ser>
        <c:ser>
          <c:idx val="2"/>
          <c:order val="2"/>
          <c:tx>
            <c:strRef>
              <c:f>[1]US_2e!$A$25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[1]US_2e!$B$19:$F$19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[1]US_2e!$B$25:$F$25</c:f>
              <c:numCache>
                <c:formatCode>General</c:formatCode>
                <c:ptCount val="5"/>
                <c:pt idx="0">
                  <c:v>100</c:v>
                </c:pt>
                <c:pt idx="1">
                  <c:v>93.632958801498077</c:v>
                </c:pt>
                <c:pt idx="2">
                  <c:v>86.616983165123017</c:v>
                </c:pt>
                <c:pt idx="3">
                  <c:v>80.2752392633206</c:v>
                </c:pt>
                <c:pt idx="4">
                  <c:v>77.861531778196479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2-4770-ADD3-982739E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/>
      </c:lineChart>
      <c:catAx>
        <c:axId val="7469688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E5EBF7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10"/>
          <c:min val="7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s DPH</a:t>
                </a:r>
                <a:endParaRPr lang="cs-CZ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openxmlformats.org/officeDocument/2006/relationships/chart" Target="../charts/chart5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21</xdr:row>
      <xdr:rowOff>157162</xdr:rowOff>
    </xdr:from>
    <xdr:to>
      <xdr:col>14</xdr:col>
      <xdr:colOff>704850</xdr:colOff>
      <xdr:row>35</xdr:row>
      <xdr:rowOff>123826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BCDA0DC-7853-4F17-BC88-361C263E7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647700</xdr:colOff>
      <xdr:row>4</xdr:row>
      <xdr:rowOff>166687</xdr:rowOff>
    </xdr:from>
    <xdr:to>
      <xdr:col>14</xdr:col>
      <xdr:colOff>514350</xdr:colOff>
      <xdr:row>18</xdr:row>
      <xdr:rowOff>161925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E79551F-1DA6-43C3-983B-C0F9D5689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114299</xdr:rowOff>
    </xdr:from>
    <xdr:to>
      <xdr:col>9</xdr:col>
      <xdr:colOff>142875</xdr:colOff>
      <xdr:row>47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4441752-3B8A-4C53-B593-B0ECBB481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114299</xdr:rowOff>
    </xdr:from>
    <xdr:to>
      <xdr:col>9</xdr:col>
      <xdr:colOff>142875</xdr:colOff>
      <xdr:row>45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A8931F9-2B90-4752-AA1B-BA2C5C326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114299</xdr:rowOff>
    </xdr:from>
    <xdr:to>
      <xdr:col>9</xdr:col>
      <xdr:colOff>142875</xdr:colOff>
      <xdr:row>45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03ECB4D-3518-4621-A1DB-915948BC4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114299</xdr:rowOff>
    </xdr:from>
    <xdr:to>
      <xdr:col>9</xdr:col>
      <xdr:colOff>142875</xdr:colOff>
      <xdr:row>45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BBD999B-B7EA-4C13-8F89-82F3C496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137583</xdr:colOff>
      <xdr:row>2</xdr:row>
      <xdr:rowOff>9525</xdr:rowOff>
    </xdr:from>
    <xdr:to>
      <xdr:col>16</xdr:col>
      <xdr:colOff>687916</xdr:colOff>
      <xdr:row>27</xdr:row>
      <xdr:rowOff>83609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31B4E85-7EB7-4592-8D34-0BB42F7E4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23811</xdr:colOff>
      <xdr:row>3</xdr:row>
      <xdr:rowOff>19050</xdr:rowOff>
    </xdr:from>
    <xdr:to>
      <xdr:col>15</xdr:col>
      <xdr:colOff>409574</xdr:colOff>
      <xdr:row>29</xdr:row>
      <xdr:rowOff>57150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1625583-0849-439B-88CA-3AFA632551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171450</xdr:rowOff>
    </xdr:from>
    <xdr:to>
      <xdr:col>15</xdr:col>
      <xdr:colOff>304800</xdr:colOff>
      <xdr:row>15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32E9A8B-AF78-46A4-8EAA-CDE47F314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17</xdr:row>
      <xdr:rowOff>9525</xdr:rowOff>
    </xdr:from>
    <xdr:to>
      <xdr:col>15</xdr:col>
      <xdr:colOff>295275</xdr:colOff>
      <xdr:row>31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E374E5B-918C-4054-A98F-75B02369F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9</xdr:row>
      <xdr:rowOff>47625</xdr:rowOff>
    </xdr:from>
    <xdr:to>
      <xdr:col>3</xdr:col>
      <xdr:colOff>200025</xdr:colOff>
      <xdr:row>26</xdr:row>
      <xdr:rowOff>38101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6353423-9762-41B4-80F4-6B54B431B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8</xdr:row>
      <xdr:rowOff>95250</xdr:rowOff>
    </xdr:from>
    <xdr:to>
      <xdr:col>7</xdr:col>
      <xdr:colOff>285749</xdr:colOff>
      <xdr:row>24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6A9175-B324-4145-8122-E46678C17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7</xdr:row>
      <xdr:rowOff>184267</xdr:rowOff>
    </xdr:from>
    <xdr:to>
      <xdr:col>4</xdr:col>
      <xdr:colOff>142874</xdr:colOff>
      <xdr:row>28</xdr:row>
      <xdr:rowOff>144438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C97D0EE-CFF6-4D7D-BA83-FF52D66E91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22412</xdr:colOff>
      <xdr:row>18</xdr:row>
      <xdr:rowOff>44823</xdr:rowOff>
    </xdr:from>
    <xdr:to>
      <xdr:col>12</xdr:col>
      <xdr:colOff>168088</xdr:colOff>
      <xdr:row>34</xdr:row>
      <xdr:rowOff>77317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D2271D8-1DE8-4E69-9479-09427DF2B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605119</xdr:colOff>
      <xdr:row>20</xdr:row>
      <xdr:rowOff>11205</xdr:rowOff>
    </xdr:from>
    <xdr:to>
      <xdr:col>20</xdr:col>
      <xdr:colOff>392207</xdr:colOff>
      <xdr:row>35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740513E-D0EB-4E00-9BE2-77ED9A5BE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44824</xdr:colOff>
      <xdr:row>1</xdr:row>
      <xdr:rowOff>179293</xdr:rowOff>
    </xdr:from>
    <xdr:to>
      <xdr:col>12</xdr:col>
      <xdr:colOff>190500</xdr:colOff>
      <xdr:row>18</xdr:row>
      <xdr:rowOff>10081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245EB5A-EDB1-42A9-BB61-673B4AB5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649941</xdr:colOff>
      <xdr:row>3</xdr:row>
      <xdr:rowOff>11207</xdr:rowOff>
    </xdr:from>
    <xdr:to>
      <xdr:col>20</xdr:col>
      <xdr:colOff>437029</xdr:colOff>
      <xdr:row>19</xdr:row>
      <xdr:rowOff>54906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909FCF2-E112-4A31-995D-1B68852A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3362</xdr:colOff>
      <xdr:row>18</xdr:row>
      <xdr:rowOff>63873</xdr:rowOff>
    </xdr:from>
    <xdr:to>
      <xdr:col>12</xdr:col>
      <xdr:colOff>149038</xdr:colOff>
      <xdr:row>34</xdr:row>
      <xdr:rowOff>96367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EF1298FD-DA0A-4DB4-99FA-8284A69D5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605119</xdr:colOff>
      <xdr:row>20</xdr:row>
      <xdr:rowOff>11205</xdr:rowOff>
    </xdr:from>
    <xdr:to>
      <xdr:col>20</xdr:col>
      <xdr:colOff>392207</xdr:colOff>
      <xdr:row>35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E5F6582A-7FD1-4F4E-A588-CDC84BDBA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44824</xdr:colOff>
      <xdr:row>1</xdr:row>
      <xdr:rowOff>179293</xdr:rowOff>
    </xdr:from>
    <xdr:to>
      <xdr:col>12</xdr:col>
      <xdr:colOff>190500</xdr:colOff>
      <xdr:row>18</xdr:row>
      <xdr:rowOff>10081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82EF9DD-60B8-406F-B250-FA0AE6C5B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649941</xdr:colOff>
      <xdr:row>3</xdr:row>
      <xdr:rowOff>11207</xdr:rowOff>
    </xdr:from>
    <xdr:to>
      <xdr:col>20</xdr:col>
      <xdr:colOff>437029</xdr:colOff>
      <xdr:row>19</xdr:row>
      <xdr:rowOff>54906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AAEC528-ADEB-4D45-B586-B23D0423C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7CF48E-7D57-428A-AE8B-896079D30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89018</xdr:rowOff>
    </xdr:from>
    <xdr:to>
      <xdr:col>4</xdr:col>
      <xdr:colOff>161925</xdr:colOff>
      <xdr:row>28</xdr:row>
      <xdr:rowOff>54872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73CD27-C67A-4C18-A3B9-ACCCBFDB98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17E9E4-43BC-4FFB-BD42-A2F1681B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8</xdr:row>
      <xdr:rowOff>12817</xdr:rowOff>
    </xdr:from>
    <xdr:to>
      <xdr:col>4</xdr:col>
      <xdr:colOff>95249</xdr:colOff>
      <xdr:row>28</xdr:row>
      <xdr:rowOff>163488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CE0D398-F537-4FE1-A400-C4BC388A3B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8</xdr:row>
      <xdr:rowOff>123826</xdr:rowOff>
    </xdr:from>
    <xdr:to>
      <xdr:col>8</xdr:col>
      <xdr:colOff>161925</xdr:colOff>
      <xdr:row>27</xdr:row>
      <xdr:rowOff>76201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0B9771-32BA-45CC-9142-6038DF307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8</xdr:row>
      <xdr:rowOff>28575</xdr:rowOff>
    </xdr:from>
    <xdr:to>
      <xdr:col>7</xdr:col>
      <xdr:colOff>771525</xdr:colOff>
      <xdr:row>29</xdr:row>
      <xdr:rowOff>66675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4FBC38-84DD-4805-B00E-E13B5D88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915E11-0E2D-436D-90B9-98E19810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815974</xdr:colOff>
      <xdr:row>8</xdr:row>
      <xdr:rowOff>38100</xdr:rowOff>
    </xdr:from>
    <xdr:to>
      <xdr:col>7</xdr:col>
      <xdr:colOff>695326</xdr:colOff>
      <xdr:row>29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71E4A4-B425-4A6B-9192-40D837A82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99A100-8D9B-47BF-AF86-B9EAA9258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576227-FAC4-4CE0-9E72-7806ECD5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19050</xdr:rowOff>
    </xdr:from>
    <xdr:to>
      <xdr:col>5</xdr:col>
      <xdr:colOff>276225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C31E89F-AA92-4776-BA8A-1B7A4802B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F0127A-562C-4FB7-A2AF-C8FD85A66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7AA9D5-863F-468B-8AAF-CB227B1FE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9C8B8A-2CFE-4F6F-807E-6650CDC14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DF6733-D05B-4FE4-93A9-0E25C59E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D5E107-444A-40DB-BCA1-8907928A5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5E32CE-3445-4FDB-B709-F0162B03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8</xdr:row>
      <xdr:rowOff>4762</xdr:rowOff>
    </xdr:from>
    <xdr:to>
      <xdr:col>7</xdr:col>
      <xdr:colOff>333375</xdr:colOff>
      <xdr:row>22</xdr:row>
      <xdr:rowOff>90487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EC6483C-90BF-4217-87DC-1D4C2D85D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12</xdr:row>
      <xdr:rowOff>57149</xdr:rowOff>
    </xdr:from>
    <xdr:to>
      <xdr:col>8</xdr:col>
      <xdr:colOff>666749</xdr:colOff>
      <xdr:row>38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5176775-1508-4F82-B96C-875468ECE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481D18-16D0-46B9-B3B0-5ABF02D3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229D288-872E-4137-A07A-E31E1A0E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12</xdr:row>
      <xdr:rowOff>145677</xdr:rowOff>
    </xdr:from>
    <xdr:to>
      <xdr:col>0</xdr:col>
      <xdr:colOff>4807324</xdr:colOff>
      <xdr:row>29</xdr:row>
      <xdr:rowOff>77319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17BD882-CCEF-4DF2-92D9-7C47CC36A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829235</xdr:colOff>
      <xdr:row>12</xdr:row>
      <xdr:rowOff>56030</xdr:rowOff>
    </xdr:from>
    <xdr:to>
      <xdr:col>6</xdr:col>
      <xdr:colOff>89649</xdr:colOff>
      <xdr:row>30</xdr:row>
      <xdr:rowOff>56029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51DBB14-6D17-4D4E-B981-749CB02D7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99F05B-4CF5-4EF6-9B24-E5C6DBB6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685799</xdr:colOff>
      <xdr:row>4</xdr:row>
      <xdr:rowOff>0</xdr:rowOff>
    </xdr:from>
    <xdr:to>
      <xdr:col>10</xdr:col>
      <xdr:colOff>658392</xdr:colOff>
      <xdr:row>32</xdr:row>
      <xdr:rowOff>57150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0409CB-88EF-4B1A-B35B-3E057A7F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49" y="781050"/>
          <a:ext cx="4773193" cy="53911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4</xdr:row>
      <xdr:rowOff>1</xdr:rowOff>
    </xdr:from>
    <xdr:to>
      <xdr:col>13</xdr:col>
      <xdr:colOff>23357</xdr:colOff>
      <xdr:row>36</xdr:row>
      <xdr:rowOff>171451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EFEE94-8BF8-4B22-8B7A-A2C56CD41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781051"/>
          <a:ext cx="6195556" cy="62674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19050</xdr:colOff>
      <xdr:row>36</xdr:row>
      <xdr:rowOff>175927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20831D-4F94-4B6C-B449-7B867795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191250" cy="627192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466725</xdr:colOff>
      <xdr:row>35</xdr:row>
      <xdr:rowOff>181959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434131A-2D25-4597-8930-73E26B60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5953125" cy="608745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1</xdr:rowOff>
    </xdr:from>
    <xdr:to>
      <xdr:col>12</xdr:col>
      <xdr:colOff>275201</xdr:colOff>
      <xdr:row>23</xdr:row>
      <xdr:rowOff>171451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55257C-3CA4-4918-8673-8CD8D43F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1"/>
          <a:ext cx="5761601" cy="37909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279</xdr:colOff>
      <xdr:row>8</xdr:row>
      <xdr:rowOff>115662</xdr:rowOff>
    </xdr:from>
    <xdr:to>
      <xdr:col>9</xdr:col>
      <xdr:colOff>114299</xdr:colOff>
      <xdr:row>15</xdr:row>
      <xdr:rowOff>35380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8845C9C5-FC1C-4DE4-9B95-B2224F83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13606</xdr:colOff>
      <xdr:row>19</xdr:row>
      <xdr:rowOff>27214</xdr:rowOff>
    </xdr:from>
    <xdr:to>
      <xdr:col>9</xdr:col>
      <xdr:colOff>134030</xdr:colOff>
      <xdr:row>25</xdr:row>
      <xdr:rowOff>186417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10593783-7384-447D-A41D-99CF0B008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28</xdr:row>
      <xdr:rowOff>108856</xdr:rowOff>
    </xdr:from>
    <xdr:to>
      <xdr:col>9</xdr:col>
      <xdr:colOff>120424</xdr:colOff>
      <xdr:row>35</xdr:row>
      <xdr:rowOff>23131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0DBAE2E-DADA-420E-BCB9-6EF3A38EF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57150</xdr:colOff>
      <xdr:row>26</xdr:row>
      <xdr:rowOff>171450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65072E0-FEC7-4F20-8238-B388778D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71525"/>
          <a:ext cx="6915150" cy="43624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</xdr:row>
      <xdr:rowOff>123824</xdr:rowOff>
    </xdr:from>
    <xdr:to>
      <xdr:col>3</xdr:col>
      <xdr:colOff>828676</xdr:colOff>
      <xdr:row>22</xdr:row>
      <xdr:rowOff>180974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9E5D6EF-5FC6-478D-9C50-C2C8751D3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3</xdr:row>
      <xdr:rowOff>180974</xdr:rowOff>
    </xdr:from>
    <xdr:to>
      <xdr:col>14</xdr:col>
      <xdr:colOff>483695</xdr:colOff>
      <xdr:row>20</xdr:row>
      <xdr:rowOff>57149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CAEEBA7-C2ED-4C4D-A174-46CD705A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761999"/>
          <a:ext cx="9980121" cy="3114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2242</xdr:colOff>
      <xdr:row>7</xdr:row>
      <xdr:rowOff>19050</xdr:rowOff>
    </xdr:from>
    <xdr:to>
      <xdr:col>8</xdr:col>
      <xdr:colOff>201707</xdr:colOff>
      <xdr:row>22</xdr:row>
      <xdr:rowOff>67235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8E38AB93-88EA-4EEA-BF06-4ADFA3F99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114299</xdr:rowOff>
    </xdr:from>
    <xdr:to>
      <xdr:col>5</xdr:col>
      <xdr:colOff>485774</xdr:colOff>
      <xdr:row>29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BBFD3FE-B919-4748-B403-827841416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771526</xdr:colOff>
      <xdr:row>11</xdr:row>
      <xdr:rowOff>1</xdr:rowOff>
    </xdr:from>
    <xdr:to>
      <xdr:col>7</xdr:col>
      <xdr:colOff>466725</xdr:colOff>
      <xdr:row>28</xdr:row>
      <xdr:rowOff>85726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06E06AD-AEC4-4FAC-9AF1-C978A0CC8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42</xdr:row>
      <xdr:rowOff>76200</xdr:rowOff>
    </xdr:from>
    <xdr:to>
      <xdr:col>6</xdr:col>
      <xdr:colOff>381001</xdr:colOff>
      <xdr:row>58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FECF85-D77B-450C-A70B-9424F6CA4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814387</xdr:colOff>
      <xdr:row>62</xdr:row>
      <xdr:rowOff>28574</xdr:rowOff>
    </xdr:from>
    <xdr:to>
      <xdr:col>12</xdr:col>
      <xdr:colOff>123825</xdr:colOff>
      <xdr:row>75</xdr:row>
      <xdr:rowOff>142874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F112717-9C2B-470A-AEB7-F6F8B240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833437</xdr:colOff>
      <xdr:row>79</xdr:row>
      <xdr:rowOff>28575</xdr:rowOff>
    </xdr:from>
    <xdr:to>
      <xdr:col>11</xdr:col>
      <xdr:colOff>447675</xdr:colOff>
      <xdr:row>95</xdr:row>
      <xdr:rowOff>95250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2AF32BF-19A0-491F-8109-E7FED7A82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838198</xdr:colOff>
      <xdr:row>14</xdr:row>
      <xdr:rowOff>9524</xdr:rowOff>
    </xdr:from>
    <xdr:to>
      <xdr:col>9</xdr:col>
      <xdr:colOff>76199</xdr:colOff>
      <xdr:row>35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79ECDED-1586-40FF-AA46-B5F30D750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8</xdr:row>
      <xdr:rowOff>76200</xdr:rowOff>
    </xdr:from>
    <xdr:to>
      <xdr:col>19</xdr:col>
      <xdr:colOff>657225</xdr:colOff>
      <xdr:row>32</xdr:row>
      <xdr:rowOff>114301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3DE7CAF-D7C6-4940-86D6-69D7E24B4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12</xdr:row>
      <xdr:rowOff>161925</xdr:rowOff>
    </xdr:from>
    <xdr:to>
      <xdr:col>8</xdr:col>
      <xdr:colOff>762001</xdr:colOff>
      <xdr:row>39</xdr:row>
      <xdr:rowOff>57150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4DCBDC14-CE79-4EDD-8151-913FBD4CC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95251</xdr:colOff>
      <xdr:row>0</xdr:row>
      <xdr:rowOff>123826</xdr:rowOff>
    </xdr:from>
    <xdr:to>
      <xdr:col>18</xdr:col>
      <xdr:colOff>66675</xdr:colOff>
      <xdr:row>17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24F163-8905-4F21-AB46-681B5C6D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18</xdr:row>
      <xdr:rowOff>66675</xdr:rowOff>
    </xdr:from>
    <xdr:to>
      <xdr:col>18</xdr:col>
      <xdr:colOff>161925</xdr:colOff>
      <xdr:row>35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4CCE07-7D15-4DB8-A7D9-AD7E38218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123825</xdr:colOff>
      <xdr:row>35</xdr:row>
      <xdr:rowOff>190500</xdr:rowOff>
    </xdr:from>
    <xdr:to>
      <xdr:col>18</xdr:col>
      <xdr:colOff>114300</xdr:colOff>
      <xdr:row>52</xdr:row>
      <xdr:rowOff>47625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152966-6D71-435B-94A2-C1B263EC5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39</xdr:row>
      <xdr:rowOff>47625</xdr:rowOff>
    </xdr:from>
    <xdr:to>
      <xdr:col>17</xdr:col>
      <xdr:colOff>19050</xdr:colOff>
      <xdr:row>52</xdr:row>
      <xdr:rowOff>76199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71E5DF-2B27-45A4-B3EB-B3BEFB379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419100</xdr:colOff>
      <xdr:row>39</xdr:row>
      <xdr:rowOff>9526</xdr:rowOff>
    </xdr:from>
    <xdr:to>
      <xdr:col>11</xdr:col>
      <xdr:colOff>457200</xdr:colOff>
      <xdr:row>52</xdr:row>
      <xdr:rowOff>76201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A21C6553-3B77-4A4C-8C8B-856573A09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647700</xdr:colOff>
      <xdr:row>1</xdr:row>
      <xdr:rowOff>152400</xdr:rowOff>
    </xdr:from>
    <xdr:to>
      <xdr:col>17</xdr:col>
      <xdr:colOff>19050</xdr:colOff>
      <xdr:row>16</xdr:row>
      <xdr:rowOff>180974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D295C432-96C9-4AD4-AE27-60C7621C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314325</xdr:colOff>
      <xdr:row>1</xdr:row>
      <xdr:rowOff>161925</xdr:rowOff>
    </xdr:from>
    <xdr:to>
      <xdr:col>11</xdr:col>
      <xdr:colOff>514350</xdr:colOff>
      <xdr:row>16</xdr:row>
      <xdr:rowOff>190499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9966FADF-8936-4F3D-AFC2-C6E59BFB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647700</xdr:colOff>
      <xdr:row>20</xdr:row>
      <xdr:rowOff>47625</xdr:rowOff>
    </xdr:from>
    <xdr:to>
      <xdr:col>17</xdr:col>
      <xdr:colOff>19050</xdr:colOff>
      <xdr:row>35</xdr:row>
      <xdr:rowOff>85724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E6AEAB78-1B3C-498A-A8F3-8FC131B44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390525</xdr:colOff>
      <xdr:row>20</xdr:row>
      <xdr:rowOff>38100</xdr:rowOff>
    </xdr:from>
    <xdr:to>
      <xdr:col>11</xdr:col>
      <xdr:colOff>590550</xdr:colOff>
      <xdr:row>35</xdr:row>
      <xdr:rowOff>76199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77354F28-4FC9-41A7-9F0A-F795F432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317725</xdr:colOff>
      <xdr:row>2</xdr:row>
      <xdr:rowOff>62594</xdr:rowOff>
    </xdr:from>
    <xdr:to>
      <xdr:col>24</xdr:col>
      <xdr:colOff>12924</xdr:colOff>
      <xdr:row>12</xdr:row>
      <xdr:rowOff>62593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A9A14A-E337-48E2-9D6B-02CAC20B3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276905</xdr:colOff>
      <xdr:row>15</xdr:row>
      <xdr:rowOff>141514</xdr:rowOff>
    </xdr:from>
    <xdr:to>
      <xdr:col>23</xdr:col>
      <xdr:colOff>584426</xdr:colOff>
      <xdr:row>26</xdr:row>
      <xdr:rowOff>50346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50B6CD9-2F59-47DF-BDBD-C4A60D7B8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617084</xdr:colOff>
      <xdr:row>28</xdr:row>
      <xdr:rowOff>107497</xdr:rowOff>
    </xdr:from>
    <xdr:to>
      <xdr:col>24</xdr:col>
      <xdr:colOff>312283</xdr:colOff>
      <xdr:row>44</xdr:row>
      <xdr:rowOff>78922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87EDAAB-5451-4D14-97A6-462BF88A2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212910</xdr:colOff>
      <xdr:row>11</xdr:row>
      <xdr:rowOff>123264</xdr:rowOff>
    </xdr:from>
    <xdr:to>
      <xdr:col>1</xdr:col>
      <xdr:colOff>1277469</xdr:colOff>
      <xdr:row>26</xdr:row>
      <xdr:rowOff>54905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B7565C6-8FE2-44B3-9B36-700D74909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134473</xdr:colOff>
      <xdr:row>12</xdr:row>
      <xdr:rowOff>22411</xdr:rowOff>
    </xdr:from>
    <xdr:to>
      <xdr:col>6</xdr:col>
      <xdr:colOff>268941</xdr:colOff>
      <xdr:row>30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5BF6615-5AF1-4C5D-9321-761C77343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14</xdr:row>
      <xdr:rowOff>9525</xdr:rowOff>
    </xdr:from>
    <xdr:to>
      <xdr:col>6</xdr:col>
      <xdr:colOff>9525</xdr:colOff>
      <xdr:row>28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6C58D-A9D4-4799-85BB-C8A8F6642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57149</xdr:rowOff>
    </xdr:from>
    <xdr:to>
      <xdr:col>7</xdr:col>
      <xdr:colOff>523875</xdr:colOff>
      <xdr:row>26</xdr:row>
      <xdr:rowOff>190501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763C71-8BD1-4DEB-A9C5-010E4E2372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25</xdr:row>
      <xdr:rowOff>57149</xdr:rowOff>
    </xdr:from>
    <xdr:to>
      <xdr:col>9</xdr:col>
      <xdr:colOff>133350</xdr:colOff>
      <xdr:row>47</xdr:row>
      <xdr:rowOff>28574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rprokopova/My%20Documents/RADKA/V&#221;VOJ%20-%20ZPR&#193;VA%20+%20GRAfy/V&#221;VOJ%20CEN_2016%20-%202020/Tabulky%20a%20grafy%20-%20Univerzalni%20sluzba_v&#253;voj_2016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rprokopova/My%20Documents/RADKA/V&#221;VOJ%20-%20ZPR&#193;VA%20+%20GRAfy/V&#221;VOJ%20CEN_2016%20-%202020/Tabulky%20a%20grafy%20do%20V&#253;voje_2016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y-báze 2016_2020"/>
      <sheetName val="US_2b"/>
      <sheetName val="US_2d"/>
      <sheetName val="US_2e"/>
      <sheetName val="US_3"/>
    </sheetNames>
    <sheetDataSet>
      <sheetData sheetId="0">
        <row r="151">
          <cell r="E151">
            <v>100</v>
          </cell>
        </row>
      </sheetData>
      <sheetData sheetId="1">
        <row r="4">
          <cell r="B4">
            <v>2016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</row>
        <row r="6">
          <cell r="A6" t="str">
            <v>index hodnocené ceny</v>
          </cell>
          <cell r="B6">
            <v>100</v>
          </cell>
          <cell r="C6">
            <v>100</v>
          </cell>
          <cell r="D6">
            <v>100</v>
          </cell>
          <cell r="E6">
            <v>100</v>
          </cell>
          <cell r="F6">
            <v>116.72240802675586</v>
          </cell>
        </row>
        <row r="7">
          <cell r="A7" t="str">
            <v>index spotřebitelských cen</v>
          </cell>
          <cell r="B7">
            <v>100</v>
          </cell>
          <cell r="C7">
            <v>102.36453201970443</v>
          </cell>
          <cell r="D7">
            <v>104.43349753694581</v>
          </cell>
          <cell r="E7">
            <v>107.78325123152709</v>
          </cell>
          <cell r="F7">
            <v>110.24630541871922</v>
          </cell>
        </row>
        <row r="8">
          <cell r="A8" t="str">
            <v>index průměrné měsíční mzdy</v>
          </cell>
          <cell r="B8">
            <v>100</v>
          </cell>
          <cell r="C8">
            <v>106.80000000000005</v>
          </cell>
          <cell r="D8">
            <v>115.45080000000019</v>
          </cell>
          <cell r="E8">
            <v>124.57141320000032</v>
          </cell>
          <cell r="F8">
            <v>128.43312700920038</v>
          </cell>
        </row>
      </sheetData>
      <sheetData sheetId="2">
        <row r="4">
          <cell r="B4">
            <v>2016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</row>
        <row r="6">
          <cell r="A6" t="str">
            <v>index hodnocené ceny</v>
          </cell>
          <cell r="B6">
            <v>100</v>
          </cell>
          <cell r="C6">
            <v>100</v>
          </cell>
          <cell r="D6">
            <v>100</v>
          </cell>
          <cell r="E6">
            <v>100</v>
          </cell>
          <cell r="F6">
            <v>100</v>
          </cell>
        </row>
        <row r="7">
          <cell r="A7" t="str">
            <v>index spotřebitelských cen</v>
          </cell>
          <cell r="B7">
            <v>100</v>
          </cell>
          <cell r="C7">
            <v>102.36453201970443</v>
          </cell>
          <cell r="D7">
            <v>104.43349753694581</v>
          </cell>
          <cell r="E7">
            <v>107.78325123152709</v>
          </cell>
          <cell r="F7">
            <v>110.24630541871922</v>
          </cell>
        </row>
        <row r="8">
          <cell r="A8" t="str">
            <v>index průměrné měsíční mzdy</v>
          </cell>
          <cell r="B8">
            <v>100</v>
          </cell>
          <cell r="C8">
            <v>106.80000000000005</v>
          </cell>
          <cell r="D8">
            <v>115.45080000000019</v>
          </cell>
          <cell r="E8">
            <v>124.57141320000032</v>
          </cell>
          <cell r="F8">
            <v>128.43312700920038</v>
          </cell>
        </row>
        <row r="9">
          <cell r="A9" t="str">
            <v>korigovaný index ceny podle CPI</v>
          </cell>
          <cell r="B9">
            <v>100</v>
          </cell>
          <cell r="C9">
            <v>97.690086621751689</v>
          </cell>
          <cell r="D9">
            <v>95.754716981132077</v>
          </cell>
          <cell r="E9">
            <v>92.778793418647169</v>
          </cell>
          <cell r="F9">
            <v>90.705987488829308</v>
          </cell>
        </row>
        <row r="10">
          <cell r="A10" t="str">
            <v>korigovaný index ceny podle průměrné měsíční mzdy</v>
          </cell>
          <cell r="B10">
            <v>100</v>
          </cell>
          <cell r="C10">
            <v>93.632958801498077</v>
          </cell>
          <cell r="D10">
            <v>86.616983165123017</v>
          </cell>
          <cell r="E10">
            <v>80.2752392633206</v>
          </cell>
          <cell r="F10">
            <v>77.861531778196479</v>
          </cell>
        </row>
      </sheetData>
      <sheetData sheetId="3">
        <row r="19">
          <cell r="B19">
            <v>2016</v>
          </cell>
          <cell r="C19">
            <v>2017</v>
          </cell>
          <cell r="D19">
            <v>2018</v>
          </cell>
          <cell r="E19">
            <v>2019</v>
          </cell>
          <cell r="F19">
            <v>2020</v>
          </cell>
        </row>
        <row r="20">
          <cell r="A20" t="str">
            <v>minimální cena volání z VTA v ČR (Kč s DPH) - pevné i mobilní sítě</v>
          </cell>
          <cell r="B20">
            <v>15</v>
          </cell>
          <cell r="C20">
            <v>15</v>
          </cell>
          <cell r="D20">
            <v>15</v>
          </cell>
          <cell r="E20">
            <v>15</v>
          </cell>
          <cell r="F20">
            <v>15</v>
          </cell>
        </row>
        <row r="21">
          <cell r="A21" t="str">
            <v>index hodnocené ceny - volání z VTA v ČR</v>
          </cell>
          <cell r="B21">
            <v>100</v>
          </cell>
          <cell r="C21">
            <v>100</v>
          </cell>
          <cell r="D21">
            <v>100</v>
          </cell>
          <cell r="E21">
            <v>100</v>
          </cell>
          <cell r="F21">
            <v>100</v>
          </cell>
        </row>
        <row r="22">
          <cell r="A22" t="str">
            <v>index spotřebitelských cen</v>
          </cell>
          <cell r="B22">
            <v>100</v>
          </cell>
          <cell r="C22">
            <v>102.36453201970443</v>
          </cell>
          <cell r="D22">
            <v>104.43349753694581</v>
          </cell>
          <cell r="E22">
            <v>107.78325123152709</v>
          </cell>
          <cell r="F22">
            <v>110.24630541871922</v>
          </cell>
        </row>
        <row r="23">
          <cell r="A23" t="str">
            <v>index průměrné měsíční mzdy</v>
          </cell>
          <cell r="B23">
            <v>100</v>
          </cell>
          <cell r="C23">
            <v>106.80000000000005</v>
          </cell>
          <cell r="D23">
            <v>115.45080000000019</v>
          </cell>
          <cell r="E23">
            <v>124.57141320000032</v>
          </cell>
          <cell r="F23">
            <v>128.43312700920038</v>
          </cell>
        </row>
        <row r="24">
          <cell r="A24" t="str">
            <v>korigovaný index ceny podle CPI</v>
          </cell>
          <cell r="B24">
            <v>100</v>
          </cell>
          <cell r="C24">
            <v>97.690086621751689</v>
          </cell>
          <cell r="D24">
            <v>95.754716981132077</v>
          </cell>
          <cell r="E24">
            <v>92.778793418647169</v>
          </cell>
          <cell r="F24">
            <v>90.705987488829308</v>
          </cell>
        </row>
        <row r="25">
          <cell r="A25" t="str">
            <v>korigovaný index ceny podle průměrné měsíční mzdy</v>
          </cell>
          <cell r="B25">
            <v>100</v>
          </cell>
          <cell r="C25">
            <v>93.632958801498077</v>
          </cell>
          <cell r="D25">
            <v>86.616983165123017</v>
          </cell>
          <cell r="E25">
            <v>80.2752392633206</v>
          </cell>
          <cell r="F25">
            <v>77.861531778196479</v>
          </cell>
        </row>
        <row r="28">
          <cell r="B28">
            <v>2016</v>
          </cell>
          <cell r="C28">
            <v>2017</v>
          </cell>
          <cell r="D28">
            <v>2018</v>
          </cell>
          <cell r="E28">
            <v>2019</v>
          </cell>
          <cell r="F28">
            <v>2020</v>
          </cell>
        </row>
        <row r="29">
          <cell r="A29" t="str">
            <v>minimální cena volání z VTA do sousedních zemí (Kč s DPH)</v>
          </cell>
          <cell r="B29">
            <v>15</v>
          </cell>
          <cell r="C29">
            <v>15</v>
          </cell>
          <cell r="D29">
            <v>15</v>
          </cell>
          <cell r="E29">
            <v>5</v>
          </cell>
          <cell r="F29">
            <v>5</v>
          </cell>
        </row>
        <row r="30">
          <cell r="A30" t="str">
            <v>index hodnocené ceny - volání z VTA do sousedních zemí</v>
          </cell>
          <cell r="B30">
            <v>100</v>
          </cell>
          <cell r="C30">
            <v>100</v>
          </cell>
          <cell r="D30">
            <v>100</v>
          </cell>
          <cell r="E30">
            <v>33.333333333333329</v>
          </cell>
          <cell r="F30">
            <v>33.333333333333329</v>
          </cell>
        </row>
        <row r="31">
          <cell r="A31" t="str">
            <v>index spotřebitelských cen</v>
          </cell>
          <cell r="B31">
            <v>100</v>
          </cell>
          <cell r="C31">
            <v>102.36453201970443</v>
          </cell>
          <cell r="D31">
            <v>104.43349753694581</v>
          </cell>
          <cell r="E31">
            <v>107.78325123152709</v>
          </cell>
          <cell r="F31">
            <v>110.24630541871922</v>
          </cell>
        </row>
        <row r="32">
          <cell r="A32" t="str">
            <v>index průměrné měsíční mzdy</v>
          </cell>
          <cell r="B32">
            <v>100</v>
          </cell>
          <cell r="C32">
            <v>106.80000000000005</v>
          </cell>
          <cell r="D32">
            <v>115.45080000000019</v>
          </cell>
          <cell r="E32">
            <v>124.57141320000032</v>
          </cell>
          <cell r="F32">
            <v>128.43312700920038</v>
          </cell>
        </row>
        <row r="33">
          <cell r="A33" t="str">
            <v>korigovaný index ceny podle CPI</v>
          </cell>
          <cell r="B33">
            <v>100</v>
          </cell>
          <cell r="C33">
            <v>97.690086621751689</v>
          </cell>
          <cell r="D33">
            <v>95.754716981132077</v>
          </cell>
          <cell r="E33">
            <v>30.926264472882387</v>
          </cell>
          <cell r="F33">
            <v>30.235329162943099</v>
          </cell>
        </row>
        <row r="34">
          <cell r="A34" t="str">
            <v>korigovaný index ceny podle průměrné měsíční mzdy</v>
          </cell>
          <cell r="B34">
            <v>100</v>
          </cell>
          <cell r="C34">
            <v>93.632958801498077</v>
          </cell>
          <cell r="D34">
            <v>86.616983165123017</v>
          </cell>
          <cell r="E34">
            <v>26.75841308777353</v>
          </cell>
          <cell r="F34">
            <v>25.953843926065488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- VTA"/>
      <sheetName val="US - zvláštní ceny - část 1"/>
      <sheetName val="US - zvláštní ceny - část 2"/>
      <sheetName val="US - přístup"/>
      <sheetName val="US - infolinka 1180"/>
      <sheetName val="bod 3.1"/>
      <sheetName val="bod 3.1 - vývoj"/>
      <sheetName val="bod 3.7 a 3.8 - přenesení čísla"/>
      <sheetName val="Indexy podle CSÚ"/>
      <sheetName val="Indexy"/>
      <sheetName val="List7"/>
    </sheetNames>
    <sheetDataSet>
      <sheetData sheetId="0">
        <row r="19">
          <cell r="B19">
            <v>2016</v>
          </cell>
        </row>
      </sheetData>
      <sheetData sheetId="1"/>
      <sheetData sheetId="2"/>
      <sheetData sheetId="3">
        <row r="7">
          <cell r="B7" t="str">
            <v>O2</v>
          </cell>
          <cell r="C7" t="str">
            <v>Nej.cz</v>
          </cell>
          <cell r="D7" t="str">
            <v>Nordic 
Telecom</v>
          </cell>
          <cell r="E7" t="str">
            <v>UPC - Vodafone</v>
          </cell>
        </row>
        <row r="8">
          <cell r="A8">
            <v>2016</v>
          </cell>
          <cell r="B8">
            <v>299</v>
          </cell>
          <cell r="C8">
            <v>250</v>
          </cell>
          <cell r="D8">
            <v>298</v>
          </cell>
          <cell r="E8">
            <v>25</v>
          </cell>
        </row>
        <row r="9">
          <cell r="A9">
            <v>2017</v>
          </cell>
          <cell r="B9">
            <v>299</v>
          </cell>
          <cell r="C9">
            <v>250</v>
          </cell>
          <cell r="D9">
            <v>298</v>
          </cell>
          <cell r="E9">
            <v>25</v>
          </cell>
        </row>
        <row r="10">
          <cell r="A10">
            <v>2018</v>
          </cell>
          <cell r="B10">
            <v>299</v>
          </cell>
          <cell r="C10">
            <v>250</v>
          </cell>
          <cell r="D10">
            <v>298</v>
          </cell>
          <cell r="E10">
            <v>25</v>
          </cell>
        </row>
        <row r="11">
          <cell r="A11">
            <v>2019</v>
          </cell>
          <cell r="B11">
            <v>299</v>
          </cell>
          <cell r="C11">
            <v>250</v>
          </cell>
          <cell r="D11">
            <v>298</v>
          </cell>
          <cell r="E11">
            <v>25</v>
          </cell>
        </row>
        <row r="12">
          <cell r="A12">
            <v>2020</v>
          </cell>
          <cell r="B12">
            <v>349</v>
          </cell>
          <cell r="C12">
            <v>250</v>
          </cell>
          <cell r="D12">
            <v>298</v>
          </cell>
          <cell r="E12">
            <v>25</v>
          </cell>
        </row>
      </sheetData>
      <sheetData sheetId="4">
        <row r="5">
          <cell r="A5" t="str">
            <v>Nordic 
Telecom</v>
          </cell>
          <cell r="B5" t="str">
            <v>O2</v>
          </cell>
          <cell r="C5" t="str">
            <v>O2 z VTA</v>
          </cell>
          <cell r="D5" t="str">
            <v>T-Mobile</v>
          </cell>
          <cell r="E5" t="str">
            <v>Vodafone</v>
          </cell>
          <cell r="F5" t="str">
            <v>UPC - Vodafone
1180</v>
          </cell>
          <cell r="G5" t="str">
            <v>UPC - Vodafone
1181</v>
          </cell>
          <cell r="H5" t="str">
            <v>UPC - Vodafone
1188</v>
          </cell>
        </row>
        <row r="6">
          <cell r="A6">
            <v>31.9</v>
          </cell>
          <cell r="B6">
            <v>34.9</v>
          </cell>
          <cell r="C6">
            <v>15</v>
          </cell>
          <cell r="D6">
            <v>33.9</v>
          </cell>
          <cell r="E6">
            <v>34.4</v>
          </cell>
          <cell r="F6">
            <v>34.1</v>
          </cell>
          <cell r="G6">
            <v>45.39</v>
          </cell>
          <cell r="H6">
            <v>34.520000000000003</v>
          </cell>
        </row>
      </sheetData>
      <sheetData sheetId="5"/>
      <sheetData sheetId="6">
        <row r="2">
          <cell r="B2">
            <v>2016</v>
          </cell>
          <cell r="C2">
            <v>2017</v>
          </cell>
          <cell r="D2">
            <v>2018</v>
          </cell>
          <cell r="E2">
            <v>2019</v>
          </cell>
          <cell r="F2">
            <v>2020</v>
          </cell>
        </row>
        <row r="3">
          <cell r="A3" t="str">
            <v>Nej.cz</v>
          </cell>
          <cell r="B3">
            <v>250</v>
          </cell>
          <cell r="C3">
            <v>250</v>
          </cell>
          <cell r="D3">
            <v>250</v>
          </cell>
          <cell r="E3">
            <v>250</v>
          </cell>
          <cell r="F3">
            <v>250</v>
          </cell>
        </row>
        <row r="4">
          <cell r="A4" t="str">
            <v>Nordic Telecom</v>
          </cell>
          <cell r="B4">
            <v>298</v>
          </cell>
          <cell r="C4">
            <v>298</v>
          </cell>
          <cell r="D4">
            <v>298</v>
          </cell>
          <cell r="E4">
            <v>298</v>
          </cell>
          <cell r="F4">
            <v>298</v>
          </cell>
        </row>
        <row r="5">
          <cell r="A5" t="str">
            <v>O2</v>
          </cell>
          <cell r="B5">
            <v>299</v>
          </cell>
          <cell r="C5">
            <v>299</v>
          </cell>
          <cell r="D5">
            <v>299</v>
          </cell>
          <cell r="E5">
            <v>299</v>
          </cell>
          <cell r="F5">
            <v>349</v>
          </cell>
        </row>
        <row r="6">
          <cell r="A6" t="str">
            <v xml:space="preserve">UPC - Vodafone </v>
          </cell>
          <cell r="B6">
            <v>199</v>
          </cell>
          <cell r="C6">
            <v>199</v>
          </cell>
          <cell r="D6">
            <v>199</v>
          </cell>
          <cell r="E6">
            <v>199</v>
          </cell>
          <cell r="F6">
            <v>199</v>
          </cell>
        </row>
      </sheetData>
      <sheetData sheetId="7">
        <row r="2">
          <cell r="B2">
            <v>2016</v>
          </cell>
          <cell r="C2">
            <v>2017</v>
          </cell>
          <cell r="D2">
            <v>2018</v>
          </cell>
          <cell r="E2">
            <v>2019</v>
          </cell>
          <cell r="F2">
            <v>2020</v>
          </cell>
        </row>
        <row r="3">
          <cell r="A3" t="str">
            <v>Nej.cz</v>
          </cell>
          <cell r="B3">
            <v>690</v>
          </cell>
          <cell r="C3">
            <v>690</v>
          </cell>
          <cell r="D3">
            <v>690</v>
          </cell>
          <cell r="E3">
            <v>770</v>
          </cell>
          <cell r="F3">
            <v>0</v>
          </cell>
        </row>
        <row r="4">
          <cell r="A4" t="str">
            <v>Nordic Telecom</v>
          </cell>
          <cell r="B4">
            <v>473</v>
          </cell>
          <cell r="C4">
            <v>473</v>
          </cell>
          <cell r="D4">
            <v>473</v>
          </cell>
          <cell r="E4">
            <v>473</v>
          </cell>
          <cell r="F4">
            <v>0</v>
          </cell>
        </row>
        <row r="15">
          <cell r="B15">
            <v>2016</v>
          </cell>
          <cell r="C15">
            <v>2017</v>
          </cell>
          <cell r="D15">
            <v>2018</v>
          </cell>
          <cell r="E15">
            <v>2019</v>
          </cell>
          <cell r="F15">
            <v>2020</v>
          </cell>
        </row>
        <row r="16">
          <cell r="A16" t="str">
            <v>Nordic Telecom</v>
          </cell>
          <cell r="B16">
            <v>332</v>
          </cell>
          <cell r="C16">
            <v>332</v>
          </cell>
          <cell r="D16">
            <v>300</v>
          </cell>
          <cell r="E16">
            <v>300</v>
          </cell>
          <cell r="F16">
            <v>0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2CE4-0DCB-43A8-A6C6-06996E4CD082}">
  <dimension ref="A1:S34"/>
  <sheetViews>
    <sheetView tabSelected="1" workbookViewId="0">
      <selection activeCell="H19" sqref="H19"/>
    </sheetView>
  </sheetViews>
  <sheetFormatPr defaultRowHeight="15"/>
  <cols>
    <col min="1" max="1" width="32.875" style="127" customWidth="1"/>
    <col min="2" max="4" width="8.375" style="127" bestFit="1" customWidth="1"/>
    <col min="5" max="13" width="9" style="127"/>
    <col min="14" max="14" width="12.75" style="127" bestFit="1" customWidth="1"/>
    <col min="15" max="16" width="12.75" style="127" customWidth="1"/>
    <col min="17" max="17" width="9" style="127"/>
    <col min="18" max="18" width="41.375" style="127" bestFit="1" customWidth="1"/>
    <col min="19" max="19" width="8.375" style="127" bestFit="1" customWidth="1"/>
    <col min="20" max="16384" width="9" style="127"/>
  </cols>
  <sheetData>
    <row r="1" spans="1:9">
      <c r="A1" s="127" t="s">
        <v>120</v>
      </c>
    </row>
    <row r="3" spans="1:9">
      <c r="A3" s="127" t="s">
        <v>123</v>
      </c>
    </row>
    <row r="4" spans="1:9">
      <c r="B4" s="128">
        <v>2016</v>
      </c>
      <c r="C4" s="128">
        <v>2017</v>
      </c>
      <c r="D4" s="129">
        <v>2018</v>
      </c>
      <c r="E4" s="129">
        <v>2019</v>
      </c>
      <c r="F4" s="129">
        <v>2020</v>
      </c>
      <c r="I4" s="127" t="s">
        <v>122</v>
      </c>
    </row>
    <row r="5" spans="1:9">
      <c r="A5" s="127" t="s">
        <v>124</v>
      </c>
      <c r="B5" s="132">
        <v>15</v>
      </c>
      <c r="C5" s="132">
        <v>15</v>
      </c>
      <c r="D5" s="132">
        <v>15</v>
      </c>
      <c r="E5" s="132">
        <v>15</v>
      </c>
      <c r="F5" s="132">
        <v>15</v>
      </c>
      <c r="G5" s="129"/>
    </row>
    <row r="6" spans="1:9">
      <c r="A6" s="127" t="s">
        <v>125</v>
      </c>
      <c r="B6" s="132">
        <v>15</v>
      </c>
      <c r="C6" s="132">
        <v>15</v>
      </c>
      <c r="D6" s="132">
        <v>15</v>
      </c>
      <c r="E6" s="132">
        <v>15</v>
      </c>
      <c r="F6" s="132">
        <v>15</v>
      </c>
      <c r="G6" s="130"/>
    </row>
    <row r="7" spans="1:9">
      <c r="A7" s="127" t="s">
        <v>126</v>
      </c>
      <c r="B7" s="131">
        <v>30</v>
      </c>
      <c r="C7" s="131">
        <v>30</v>
      </c>
      <c r="D7" s="131">
        <v>30</v>
      </c>
      <c r="E7" s="132">
        <v>5</v>
      </c>
      <c r="F7" s="132">
        <v>5</v>
      </c>
    </row>
    <row r="11" spans="1:9">
      <c r="A11" s="127" t="s">
        <v>128</v>
      </c>
    </row>
    <row r="12" spans="1:9">
      <c r="B12" s="128">
        <v>2016</v>
      </c>
      <c r="C12" s="128">
        <v>2017</v>
      </c>
      <c r="D12" s="129">
        <v>2018</v>
      </c>
      <c r="E12" s="129">
        <v>2019</v>
      </c>
      <c r="F12" s="129">
        <v>2020</v>
      </c>
    </row>
    <row r="13" spans="1:9">
      <c r="A13" s="127" t="s">
        <v>124</v>
      </c>
      <c r="B13" s="132">
        <v>15</v>
      </c>
      <c r="C13" s="132">
        <v>15</v>
      </c>
      <c r="D13" s="132">
        <v>15</v>
      </c>
      <c r="E13" s="132">
        <v>15</v>
      </c>
      <c r="F13" s="132">
        <v>15</v>
      </c>
    </row>
    <row r="14" spans="1:9">
      <c r="A14" s="127" t="s">
        <v>125</v>
      </c>
      <c r="B14" s="132">
        <v>30</v>
      </c>
      <c r="C14" s="132">
        <v>30</v>
      </c>
      <c r="D14" s="132">
        <v>30</v>
      </c>
      <c r="E14" s="132">
        <v>30</v>
      </c>
      <c r="F14" s="132">
        <v>30</v>
      </c>
    </row>
    <row r="15" spans="1:9">
      <c r="A15" s="127" t="s">
        <v>126</v>
      </c>
      <c r="B15" s="131">
        <v>60</v>
      </c>
      <c r="C15" s="131">
        <v>60</v>
      </c>
      <c r="D15" s="131">
        <v>60</v>
      </c>
      <c r="E15" s="132">
        <v>10</v>
      </c>
      <c r="F15" s="132">
        <v>10</v>
      </c>
    </row>
    <row r="18" spans="1:19">
      <c r="S18" s="133"/>
    </row>
    <row r="19" spans="1:19">
      <c r="A19" s="127" t="s">
        <v>129</v>
      </c>
    </row>
    <row r="20" spans="1:19">
      <c r="A20" s="127" t="s">
        <v>130</v>
      </c>
      <c r="S20" s="134"/>
    </row>
    <row r="21" spans="1:19">
      <c r="A21" s="127" t="s">
        <v>131</v>
      </c>
      <c r="I21" s="127" t="s">
        <v>127</v>
      </c>
    </row>
    <row r="32" spans="1:19">
      <c r="S32" s="133"/>
    </row>
    <row r="34" spans="19:19">
      <c r="S34" s="135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4:I25"/>
  <sheetViews>
    <sheetView zoomScaleNormal="100" workbookViewId="0">
      <selection activeCell="N36" sqref="N36"/>
    </sheetView>
  </sheetViews>
  <sheetFormatPr defaultColWidth="11" defaultRowHeight="15.75"/>
  <cols>
    <col min="3" max="3" width="17.625" customWidth="1"/>
    <col min="4" max="4" width="17.75" customWidth="1"/>
  </cols>
  <sheetData>
    <row r="4" spans="2:4">
      <c r="B4" s="7"/>
      <c r="C4" s="7"/>
      <c r="D4" s="11" t="s">
        <v>4</v>
      </c>
    </row>
    <row r="5" spans="2:4">
      <c r="B5" s="12" t="s">
        <v>20</v>
      </c>
      <c r="C5" s="13"/>
      <c r="D5" s="14">
        <v>404</v>
      </c>
    </row>
    <row r="6" spans="2:4">
      <c r="B6" s="12" t="s">
        <v>21</v>
      </c>
      <c r="C6" s="15">
        <v>42369</v>
      </c>
      <c r="D6" s="14">
        <v>757</v>
      </c>
    </row>
    <row r="7" spans="2:4">
      <c r="B7" s="12" t="s">
        <v>22</v>
      </c>
      <c r="C7" s="15"/>
      <c r="D7" s="14">
        <v>858</v>
      </c>
    </row>
    <row r="8" spans="2:4">
      <c r="B8" s="12" t="s">
        <v>21</v>
      </c>
      <c r="C8" s="13"/>
      <c r="D8" s="14">
        <v>757</v>
      </c>
    </row>
    <row r="9" spans="2:4">
      <c r="B9" s="12" t="s">
        <v>23</v>
      </c>
      <c r="C9" s="15">
        <v>42735</v>
      </c>
      <c r="D9" s="14">
        <v>858</v>
      </c>
    </row>
    <row r="10" spans="2:4">
      <c r="B10" s="12" t="s">
        <v>24</v>
      </c>
      <c r="C10" s="15"/>
      <c r="D10" s="14">
        <v>959</v>
      </c>
    </row>
    <row r="11" spans="2:4">
      <c r="B11" s="12" t="s">
        <v>21</v>
      </c>
      <c r="C11" s="13"/>
      <c r="D11" s="14">
        <v>649</v>
      </c>
    </row>
    <row r="12" spans="2:4">
      <c r="B12" s="12" t="s">
        <v>23</v>
      </c>
      <c r="C12" s="15">
        <v>43100</v>
      </c>
      <c r="D12" s="14">
        <v>699</v>
      </c>
    </row>
    <row r="13" spans="2:4">
      <c r="B13" s="12" t="s">
        <v>5</v>
      </c>
      <c r="C13" s="15"/>
      <c r="D13" s="14">
        <v>799</v>
      </c>
    </row>
    <row r="14" spans="2:4">
      <c r="B14" s="12" t="s">
        <v>21</v>
      </c>
      <c r="C14" s="16"/>
      <c r="D14" s="14">
        <v>649</v>
      </c>
    </row>
    <row r="15" spans="2:4">
      <c r="B15" s="12" t="s">
        <v>23</v>
      </c>
      <c r="C15" s="16">
        <v>43465</v>
      </c>
      <c r="D15" s="14">
        <v>699</v>
      </c>
    </row>
    <row r="16" spans="2:4">
      <c r="B16" s="12" t="s">
        <v>5</v>
      </c>
      <c r="C16" s="17"/>
      <c r="D16" s="18">
        <v>799</v>
      </c>
    </row>
    <row r="17" spans="2:9">
      <c r="B17" s="12" t="s">
        <v>21</v>
      </c>
      <c r="C17" s="17"/>
      <c r="D17" s="18">
        <v>399</v>
      </c>
      <c r="I17" s="113"/>
    </row>
    <row r="18" spans="2:9">
      <c r="B18" s="12" t="s">
        <v>5</v>
      </c>
      <c r="C18" s="17">
        <v>43830</v>
      </c>
      <c r="D18" s="18">
        <v>599</v>
      </c>
    </row>
    <row r="19" spans="2:9">
      <c r="B19" s="12" t="s">
        <v>25</v>
      </c>
      <c r="C19" s="17"/>
      <c r="D19" s="18">
        <v>799</v>
      </c>
    </row>
    <row r="20" spans="2:9">
      <c r="B20" s="12" t="s">
        <v>21</v>
      </c>
      <c r="C20" s="17"/>
      <c r="D20" s="18">
        <v>399</v>
      </c>
    </row>
    <row r="21" spans="2:9">
      <c r="B21" s="12" t="s">
        <v>5</v>
      </c>
      <c r="C21" s="17">
        <v>44196</v>
      </c>
      <c r="D21" s="18">
        <v>599</v>
      </c>
    </row>
    <row r="22" spans="2:9">
      <c r="B22" s="12" t="s">
        <v>25</v>
      </c>
      <c r="C22" s="17"/>
      <c r="D22" s="18">
        <v>799</v>
      </c>
    </row>
    <row r="23" spans="2:9">
      <c r="B23" t="s">
        <v>0</v>
      </c>
    </row>
    <row r="25" spans="2:9">
      <c r="B25" s="191" t="s">
        <v>337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A6EED-01BC-46DB-83A4-7E65D4397DB9}">
  <dimension ref="B4:H25"/>
  <sheetViews>
    <sheetView workbookViewId="0">
      <selection activeCell="G15" sqref="G15"/>
    </sheetView>
  </sheetViews>
  <sheetFormatPr defaultColWidth="11" defaultRowHeight="15.75"/>
  <cols>
    <col min="3" max="3" width="17.625" customWidth="1"/>
    <col min="4" max="4" width="17.75" customWidth="1"/>
    <col min="6" max="6" width="12.75" customWidth="1"/>
    <col min="7" max="7" width="13.5" customWidth="1"/>
  </cols>
  <sheetData>
    <row r="4" spans="2:8">
      <c r="B4" s="7"/>
      <c r="C4" s="7"/>
      <c r="D4" s="11" t="s">
        <v>4</v>
      </c>
    </row>
    <row r="5" spans="2:8">
      <c r="B5" s="12" t="s">
        <v>27</v>
      </c>
      <c r="C5" s="13"/>
      <c r="D5" s="14">
        <v>799</v>
      </c>
      <c r="F5" s="37"/>
      <c r="G5" s="37"/>
      <c r="H5" s="37"/>
    </row>
    <row r="6" spans="2:8">
      <c r="B6" s="12" t="s">
        <v>21</v>
      </c>
      <c r="C6" s="15">
        <v>42369</v>
      </c>
      <c r="D6" s="14">
        <v>705</v>
      </c>
      <c r="F6" s="37"/>
      <c r="G6" s="37"/>
      <c r="H6" s="37"/>
    </row>
    <row r="7" spans="2:8">
      <c r="B7" s="12" t="s">
        <v>22</v>
      </c>
      <c r="C7" s="15"/>
      <c r="D7" s="14">
        <v>799</v>
      </c>
      <c r="F7" s="37"/>
      <c r="G7" s="37"/>
      <c r="H7" s="37"/>
    </row>
    <row r="8" spans="2:8">
      <c r="B8" s="12" t="s">
        <v>27</v>
      </c>
      <c r="C8" s="13"/>
      <c r="D8" s="14">
        <v>799</v>
      </c>
      <c r="F8" s="37"/>
      <c r="G8" s="37"/>
      <c r="H8" s="37"/>
    </row>
    <row r="9" spans="2:8">
      <c r="B9" s="12" t="s">
        <v>21</v>
      </c>
      <c r="C9" s="15">
        <v>42735</v>
      </c>
      <c r="D9" s="14">
        <v>705</v>
      </c>
      <c r="F9" s="37"/>
      <c r="G9" s="37"/>
      <c r="H9" s="37"/>
    </row>
    <row r="10" spans="2:8">
      <c r="B10" s="12" t="s">
        <v>23</v>
      </c>
      <c r="C10" s="15"/>
      <c r="D10" s="14">
        <v>799</v>
      </c>
      <c r="F10" s="400"/>
      <c r="G10" s="400"/>
      <c r="H10" s="401"/>
    </row>
    <row r="11" spans="2:8">
      <c r="B11" s="12" t="s">
        <v>27</v>
      </c>
      <c r="C11" s="13"/>
      <c r="D11" s="14">
        <v>799</v>
      </c>
    </row>
    <row r="12" spans="2:8">
      <c r="B12" s="12" t="s">
        <v>21</v>
      </c>
      <c r="C12" s="15">
        <v>43100</v>
      </c>
      <c r="D12" s="14">
        <v>705</v>
      </c>
    </row>
    <row r="13" spans="2:8">
      <c r="B13" s="12" t="s">
        <v>23</v>
      </c>
      <c r="C13" s="15"/>
      <c r="D13" s="14">
        <v>799</v>
      </c>
    </row>
    <row r="14" spans="2:8">
      <c r="B14" s="12" t="s">
        <v>21</v>
      </c>
      <c r="C14" s="16"/>
      <c r="D14" s="14">
        <v>399</v>
      </c>
    </row>
    <row r="15" spans="2:8">
      <c r="B15" s="12" t="s">
        <v>5</v>
      </c>
      <c r="C15" s="16">
        <v>43465</v>
      </c>
      <c r="D15" s="14">
        <v>599</v>
      </c>
    </row>
    <row r="16" spans="2:8">
      <c r="B16" s="12" t="s">
        <v>25</v>
      </c>
      <c r="C16" s="17"/>
      <c r="D16" s="18">
        <v>799</v>
      </c>
    </row>
    <row r="17" spans="2:4">
      <c r="B17" s="12" t="s">
        <v>21</v>
      </c>
      <c r="C17" s="17"/>
      <c r="D17" s="18">
        <v>399</v>
      </c>
    </row>
    <row r="18" spans="2:4">
      <c r="B18" s="12" t="s">
        <v>5</v>
      </c>
      <c r="C18" s="17">
        <v>43830</v>
      </c>
      <c r="D18" s="18">
        <v>599</v>
      </c>
    </row>
    <row r="19" spans="2:4">
      <c r="B19" s="12" t="s">
        <v>25</v>
      </c>
      <c r="C19" s="17"/>
      <c r="D19" s="18">
        <v>799</v>
      </c>
    </row>
    <row r="20" spans="2:4">
      <c r="B20" s="12" t="s">
        <v>21</v>
      </c>
      <c r="C20" s="17"/>
      <c r="D20" s="18">
        <v>399</v>
      </c>
    </row>
    <row r="21" spans="2:4">
      <c r="B21" s="12" t="s">
        <v>5</v>
      </c>
      <c r="C21" s="17">
        <v>44196</v>
      </c>
      <c r="D21" s="18">
        <v>599</v>
      </c>
    </row>
    <row r="22" spans="2:4">
      <c r="B22" s="12" t="s">
        <v>25</v>
      </c>
      <c r="C22" s="17"/>
      <c r="D22" s="18">
        <v>799</v>
      </c>
    </row>
    <row r="25" spans="2:4">
      <c r="B25" t="s">
        <v>26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7CA4-8486-403A-BF02-7FF1601136B6}">
  <dimension ref="B4:D23"/>
  <sheetViews>
    <sheetView workbookViewId="0">
      <selection activeCell="D20" sqref="D20"/>
    </sheetView>
  </sheetViews>
  <sheetFormatPr defaultColWidth="11" defaultRowHeight="15.75"/>
  <cols>
    <col min="3" max="3" width="17.625" customWidth="1"/>
    <col min="4" max="4" width="17.75" customWidth="1"/>
  </cols>
  <sheetData>
    <row r="4" spans="2:4">
      <c r="B4" s="7"/>
      <c r="C4" s="7"/>
      <c r="D4" s="11" t="s">
        <v>4</v>
      </c>
    </row>
    <row r="5" spans="2:4">
      <c r="B5" s="12" t="s">
        <v>27</v>
      </c>
      <c r="C5" s="13"/>
      <c r="D5" s="14">
        <v>666</v>
      </c>
    </row>
    <row r="6" spans="2:4">
      <c r="B6" s="12" t="s">
        <v>21</v>
      </c>
      <c r="C6" s="15">
        <v>42369</v>
      </c>
      <c r="D6" s="14">
        <v>666</v>
      </c>
    </row>
    <row r="7" spans="2:4">
      <c r="B7" s="12" t="s">
        <v>22</v>
      </c>
      <c r="C7" s="15"/>
      <c r="D7" s="14">
        <v>888</v>
      </c>
    </row>
    <row r="8" spans="2:4">
      <c r="B8" s="12" t="s">
        <v>27</v>
      </c>
      <c r="C8" s="13"/>
      <c r="D8" s="14">
        <v>666</v>
      </c>
    </row>
    <row r="9" spans="2:4">
      <c r="B9" s="12" t="s">
        <v>21</v>
      </c>
      <c r="C9" s="15">
        <v>42735</v>
      </c>
      <c r="D9" s="14">
        <v>666</v>
      </c>
    </row>
    <row r="10" spans="2:4">
      <c r="B10" s="12" t="s">
        <v>22</v>
      </c>
      <c r="C10" s="15"/>
      <c r="D10" s="14">
        <v>888</v>
      </c>
    </row>
    <row r="11" spans="2:4">
      <c r="B11" s="12" t="s">
        <v>27</v>
      </c>
      <c r="C11" s="13"/>
      <c r="D11" s="14">
        <v>666</v>
      </c>
    </row>
    <row r="12" spans="2:4">
      <c r="B12" s="12" t="s">
        <v>21</v>
      </c>
      <c r="C12" s="15">
        <v>43100</v>
      </c>
      <c r="D12" s="14">
        <v>666</v>
      </c>
    </row>
    <row r="13" spans="2:4">
      <c r="B13" s="12" t="s">
        <v>22</v>
      </c>
      <c r="C13" s="15"/>
      <c r="D13" s="14">
        <v>888</v>
      </c>
    </row>
    <row r="14" spans="2:4">
      <c r="B14" s="12" t="s">
        <v>21</v>
      </c>
      <c r="C14" s="16"/>
      <c r="D14" s="14">
        <v>399</v>
      </c>
    </row>
    <row r="15" spans="2:4">
      <c r="B15" s="12" t="s">
        <v>5</v>
      </c>
      <c r="C15" s="16">
        <v>43465</v>
      </c>
      <c r="D15" s="14">
        <v>599</v>
      </c>
    </row>
    <row r="16" spans="2:4">
      <c r="B16" s="12" t="s">
        <v>25</v>
      </c>
      <c r="C16" s="17"/>
      <c r="D16" s="18">
        <v>899</v>
      </c>
    </row>
    <row r="17" spans="2:4">
      <c r="B17" s="12" t="s">
        <v>28</v>
      </c>
      <c r="C17" s="17"/>
      <c r="D17" s="18">
        <v>449</v>
      </c>
    </row>
    <row r="18" spans="2:4">
      <c r="B18" s="12" t="s">
        <v>5</v>
      </c>
      <c r="C18" s="17">
        <v>43830</v>
      </c>
      <c r="D18" s="18">
        <v>599</v>
      </c>
    </row>
    <row r="19" spans="2:4">
      <c r="B19" s="12" t="s">
        <v>25</v>
      </c>
      <c r="C19" s="17"/>
      <c r="D19" s="18">
        <v>899</v>
      </c>
    </row>
    <row r="20" spans="2:4">
      <c r="B20" s="12" t="s">
        <v>28</v>
      </c>
      <c r="C20" s="17"/>
      <c r="D20" s="18">
        <v>449</v>
      </c>
    </row>
    <row r="21" spans="2:4">
      <c r="B21" s="12" t="s">
        <v>5</v>
      </c>
      <c r="C21" s="17">
        <v>44196</v>
      </c>
      <c r="D21" s="18">
        <v>599</v>
      </c>
    </row>
    <row r="22" spans="2:4">
      <c r="B22" s="12" t="s">
        <v>25</v>
      </c>
      <c r="C22" s="17"/>
      <c r="D22" s="18">
        <v>899</v>
      </c>
    </row>
    <row r="23" spans="2:4">
      <c r="B23" t="s">
        <v>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73EF9-3738-49EE-B741-35C9B66DD6B2}">
  <dimension ref="B4:M33"/>
  <sheetViews>
    <sheetView workbookViewId="0">
      <selection activeCell="G13" sqref="G13"/>
    </sheetView>
  </sheetViews>
  <sheetFormatPr defaultColWidth="11" defaultRowHeight="15.75"/>
  <cols>
    <col min="3" max="3" width="17.625" customWidth="1"/>
    <col min="4" max="4" width="17.75" customWidth="1"/>
  </cols>
  <sheetData>
    <row r="4" spans="2:8">
      <c r="B4" s="7"/>
      <c r="C4" s="7"/>
      <c r="D4" s="11" t="s">
        <v>4</v>
      </c>
    </row>
    <row r="5" spans="2:8">
      <c r="B5" s="12" t="s">
        <v>30</v>
      </c>
      <c r="C5" s="13"/>
      <c r="D5" s="14">
        <v>429</v>
      </c>
    </row>
    <row r="6" spans="2:8">
      <c r="B6" s="12" t="s">
        <v>5</v>
      </c>
      <c r="C6" s="15">
        <v>42369</v>
      </c>
      <c r="D6" s="14">
        <v>629</v>
      </c>
    </row>
    <row r="7" spans="2:8">
      <c r="B7" s="12" t="s">
        <v>31</v>
      </c>
      <c r="C7" s="15"/>
      <c r="D7" s="14">
        <v>1129</v>
      </c>
    </row>
    <row r="8" spans="2:8">
      <c r="B8" s="12" t="s">
        <v>28</v>
      </c>
      <c r="C8" s="13"/>
      <c r="D8" s="14">
        <v>529</v>
      </c>
    </row>
    <row r="9" spans="2:8">
      <c r="B9" s="12" t="s">
        <v>5</v>
      </c>
      <c r="C9" s="15">
        <v>42735</v>
      </c>
      <c r="D9" s="14">
        <v>629</v>
      </c>
    </row>
    <row r="10" spans="2:8">
      <c r="B10" s="12" t="s">
        <v>31</v>
      </c>
      <c r="C10" s="15"/>
      <c r="D10" s="14">
        <v>1129</v>
      </c>
    </row>
    <row r="11" spans="2:8">
      <c r="B11" s="12" t="s">
        <v>28</v>
      </c>
      <c r="C11" s="13"/>
      <c r="D11" s="14">
        <v>529</v>
      </c>
    </row>
    <row r="12" spans="2:8">
      <c r="B12" s="12" t="s">
        <v>5</v>
      </c>
      <c r="C12" s="15">
        <v>43100</v>
      </c>
      <c r="D12" s="14">
        <v>629</v>
      </c>
    </row>
    <row r="13" spans="2:8">
      <c r="B13" s="12" t="s">
        <v>32</v>
      </c>
      <c r="C13" s="15"/>
      <c r="D13" s="14">
        <v>1029</v>
      </c>
    </row>
    <row r="14" spans="2:8">
      <c r="B14" s="12" t="s">
        <v>23</v>
      </c>
      <c r="C14" s="16"/>
      <c r="D14" s="14">
        <v>559</v>
      </c>
    </row>
    <row r="15" spans="2:8">
      <c r="B15" s="12" t="s">
        <v>104</v>
      </c>
      <c r="C15" s="16">
        <v>43465</v>
      </c>
      <c r="D15" s="14">
        <v>659</v>
      </c>
      <c r="H15" s="58"/>
    </row>
    <row r="16" spans="2:8">
      <c r="B16" s="12" t="s">
        <v>32</v>
      </c>
      <c r="C16" s="17"/>
      <c r="D16" s="18">
        <v>1059</v>
      </c>
    </row>
    <row r="17" spans="2:13">
      <c r="B17" s="12" t="s">
        <v>23</v>
      </c>
      <c r="C17" s="17"/>
      <c r="D17" s="18">
        <v>559</v>
      </c>
    </row>
    <row r="18" spans="2:13">
      <c r="B18" s="12" t="s">
        <v>104</v>
      </c>
      <c r="C18" s="17">
        <v>43830</v>
      </c>
      <c r="D18" s="18">
        <v>659</v>
      </c>
    </row>
    <row r="19" spans="2:13">
      <c r="B19" s="12" t="s">
        <v>32</v>
      </c>
      <c r="C19" s="17"/>
      <c r="D19" s="18">
        <v>1059</v>
      </c>
    </row>
    <row r="20" spans="2:13">
      <c r="B20" s="12" t="s">
        <v>23</v>
      </c>
      <c r="C20" s="17"/>
      <c r="D20" s="18">
        <v>359</v>
      </c>
    </row>
    <row r="21" spans="2:13">
      <c r="B21" s="12" t="s">
        <v>104</v>
      </c>
      <c r="C21" s="17">
        <v>44196</v>
      </c>
      <c r="D21" s="18">
        <v>459</v>
      </c>
    </row>
    <row r="22" spans="2:13">
      <c r="B22" s="12" t="s">
        <v>32</v>
      </c>
      <c r="C22" s="17"/>
      <c r="D22" s="18">
        <v>859</v>
      </c>
      <c r="M22" s="58"/>
    </row>
    <row r="23" spans="2:13">
      <c r="B23" t="s">
        <v>29</v>
      </c>
    </row>
    <row r="31" spans="2:13">
      <c r="M31" s="58"/>
    </row>
    <row r="32" spans="2:13">
      <c r="M32" s="58"/>
    </row>
    <row r="33" spans="13:13">
      <c r="M33" s="5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9994-169A-4B1C-B5BB-C77648105F7F}">
  <dimension ref="B4:M29"/>
  <sheetViews>
    <sheetView workbookViewId="0">
      <selection activeCell="K33" sqref="K33"/>
    </sheetView>
  </sheetViews>
  <sheetFormatPr defaultColWidth="11" defaultRowHeight="15.75"/>
  <cols>
    <col min="3" max="3" width="17.625" customWidth="1"/>
    <col min="4" max="4" width="17.75" customWidth="1"/>
  </cols>
  <sheetData>
    <row r="4" spans="2:4">
      <c r="B4" s="7"/>
      <c r="C4" s="7"/>
      <c r="D4" s="11" t="s">
        <v>4</v>
      </c>
    </row>
    <row r="5" spans="2:4">
      <c r="B5" s="12" t="s">
        <v>33</v>
      </c>
      <c r="C5" s="13"/>
      <c r="D5" s="14">
        <v>440</v>
      </c>
    </row>
    <row r="6" spans="2:4">
      <c r="B6" s="12" t="s">
        <v>21</v>
      </c>
      <c r="C6" s="15">
        <v>42369</v>
      </c>
      <c r="D6" s="14">
        <v>490</v>
      </c>
    </row>
    <row r="7" spans="2:4">
      <c r="B7" s="12" t="s">
        <v>22</v>
      </c>
      <c r="C7" s="15"/>
      <c r="D7" s="14">
        <v>590</v>
      </c>
    </row>
    <row r="8" spans="2:4">
      <c r="B8" s="12" t="s">
        <v>33</v>
      </c>
      <c r="C8" s="13"/>
      <c r="D8" s="14">
        <v>440</v>
      </c>
    </row>
    <row r="9" spans="2:4">
      <c r="B9" s="12" t="s">
        <v>21</v>
      </c>
      <c r="C9" s="15">
        <v>42735</v>
      </c>
      <c r="D9" s="14">
        <v>490</v>
      </c>
    </row>
    <row r="10" spans="2:4">
      <c r="B10" s="12" t="s">
        <v>22</v>
      </c>
      <c r="C10" s="15"/>
      <c r="D10" s="14">
        <v>590</v>
      </c>
    </row>
    <row r="11" spans="2:4">
      <c r="B11" s="12" t="s">
        <v>21</v>
      </c>
      <c r="C11" s="13"/>
      <c r="D11" s="14">
        <v>499</v>
      </c>
    </row>
    <row r="12" spans="2:4">
      <c r="B12" s="12" t="s">
        <v>23</v>
      </c>
      <c r="C12" s="15">
        <v>43100</v>
      </c>
      <c r="D12" s="14">
        <v>549</v>
      </c>
    </row>
    <row r="13" spans="2:4">
      <c r="B13" s="12" t="s">
        <v>24</v>
      </c>
      <c r="C13" s="15"/>
      <c r="D13" s="14">
        <v>649</v>
      </c>
    </row>
    <row r="14" spans="2:4">
      <c r="B14" s="12" t="s">
        <v>21</v>
      </c>
      <c r="C14" s="16"/>
      <c r="D14" s="14">
        <v>499</v>
      </c>
    </row>
    <row r="15" spans="2:4">
      <c r="B15" s="12" t="s">
        <v>23</v>
      </c>
      <c r="C15" s="16">
        <v>43465</v>
      </c>
      <c r="D15" s="14">
        <v>549</v>
      </c>
    </row>
    <row r="16" spans="2:4">
      <c r="B16" s="12" t="s">
        <v>24</v>
      </c>
      <c r="C16" s="17"/>
      <c r="D16" s="18">
        <v>649</v>
      </c>
    </row>
    <row r="17" spans="2:13">
      <c r="B17" s="12" t="s">
        <v>21</v>
      </c>
      <c r="C17" s="17"/>
      <c r="D17" s="18">
        <v>395</v>
      </c>
    </row>
    <row r="18" spans="2:13">
      <c r="B18" s="12" t="s">
        <v>23</v>
      </c>
      <c r="C18" s="17">
        <v>43830</v>
      </c>
      <c r="D18" s="18">
        <v>495</v>
      </c>
    </row>
    <row r="19" spans="2:13">
      <c r="B19" s="12" t="s">
        <v>5</v>
      </c>
      <c r="C19" s="17"/>
      <c r="D19" s="18">
        <v>555</v>
      </c>
    </row>
    <row r="20" spans="2:13">
      <c r="B20" s="12" t="s">
        <v>21</v>
      </c>
      <c r="C20" s="17"/>
      <c r="D20" s="18">
        <v>395</v>
      </c>
    </row>
    <row r="21" spans="2:13">
      <c r="B21" s="12" t="s">
        <v>23</v>
      </c>
      <c r="C21" s="17">
        <v>44196</v>
      </c>
      <c r="D21" s="18">
        <v>495</v>
      </c>
    </row>
    <row r="22" spans="2:13">
      <c r="B22" s="12" t="s">
        <v>5</v>
      </c>
      <c r="C22" s="17"/>
      <c r="D22" s="18">
        <v>595</v>
      </c>
    </row>
    <row r="23" spans="2:13">
      <c r="B23" t="s">
        <v>2</v>
      </c>
    </row>
    <row r="29" spans="2:13">
      <c r="M29" s="11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4A97-C8F0-4C99-9DBE-6F314811E586}">
  <dimension ref="B1:F30"/>
  <sheetViews>
    <sheetView topLeftCell="E1" zoomScale="90" zoomScaleNormal="90" workbookViewId="0">
      <selection activeCell="O33" sqref="O33"/>
    </sheetView>
  </sheetViews>
  <sheetFormatPr defaultRowHeight="15"/>
  <cols>
    <col min="1" max="1" width="9" style="3"/>
    <col min="2" max="2" width="19.625" style="3" customWidth="1"/>
    <col min="3" max="3" width="32.625" style="3" customWidth="1"/>
    <col min="4" max="4" width="26" style="3" customWidth="1"/>
    <col min="5" max="5" width="11.25" style="3" customWidth="1"/>
    <col min="6" max="13" width="9" style="3"/>
    <col min="14" max="14" width="15.75" style="3" customWidth="1"/>
    <col min="15" max="15" width="12.375" style="3" customWidth="1"/>
    <col min="16" max="16384" width="9" style="3"/>
  </cols>
  <sheetData>
    <row r="1" spans="2:6">
      <c r="C1" s="3" t="s">
        <v>3</v>
      </c>
    </row>
    <row r="2" spans="2:6" ht="18.75">
      <c r="F2" s="201" t="s">
        <v>338</v>
      </c>
    </row>
    <row r="3" spans="2:6" ht="15.75" thickBot="1"/>
    <row r="4" spans="2:6">
      <c r="B4" s="192">
        <v>2015</v>
      </c>
      <c r="C4" s="193" t="s">
        <v>105</v>
      </c>
      <c r="D4" s="194">
        <v>399</v>
      </c>
    </row>
    <row r="5" spans="2:6">
      <c r="B5" s="195"/>
      <c r="C5" s="196" t="s">
        <v>107</v>
      </c>
      <c r="D5" s="197">
        <v>499</v>
      </c>
    </row>
    <row r="6" spans="2:6">
      <c r="B6" s="195"/>
      <c r="C6" s="196" t="s">
        <v>106</v>
      </c>
      <c r="D6" s="197">
        <v>554</v>
      </c>
    </row>
    <row r="7" spans="2:6">
      <c r="B7" s="195">
        <v>2016</v>
      </c>
      <c r="C7" s="196" t="s">
        <v>108</v>
      </c>
      <c r="D7" s="197">
        <v>399</v>
      </c>
    </row>
    <row r="8" spans="2:6">
      <c r="B8" s="195"/>
      <c r="C8" s="196" t="s">
        <v>109</v>
      </c>
      <c r="D8" s="197">
        <v>499</v>
      </c>
    </row>
    <row r="9" spans="2:6">
      <c r="B9" s="195"/>
      <c r="C9" s="196" t="s">
        <v>106</v>
      </c>
      <c r="D9" s="197">
        <v>554</v>
      </c>
    </row>
    <row r="10" spans="2:6">
      <c r="B10" s="195">
        <v>2017</v>
      </c>
      <c r="C10" s="196" t="s">
        <v>111</v>
      </c>
      <c r="D10" s="197">
        <v>399</v>
      </c>
    </row>
    <row r="11" spans="2:6">
      <c r="B11" s="195"/>
      <c r="C11" s="196" t="s">
        <v>110</v>
      </c>
      <c r="D11" s="197">
        <v>499</v>
      </c>
    </row>
    <row r="12" spans="2:6">
      <c r="B12" s="195"/>
      <c r="C12" s="196" t="s">
        <v>112</v>
      </c>
      <c r="D12" s="197">
        <v>599</v>
      </c>
    </row>
    <row r="13" spans="2:6">
      <c r="B13" s="195">
        <v>2018</v>
      </c>
      <c r="C13" s="196" t="s">
        <v>112</v>
      </c>
      <c r="D13" s="197">
        <v>499</v>
      </c>
    </row>
    <row r="14" spans="2:6">
      <c r="B14" s="195"/>
      <c r="C14" s="196" t="s">
        <v>113</v>
      </c>
      <c r="D14" s="197">
        <v>499</v>
      </c>
    </row>
    <row r="15" spans="2:6">
      <c r="B15" s="195"/>
      <c r="C15" s="196" t="s">
        <v>115</v>
      </c>
      <c r="D15" s="197">
        <v>555</v>
      </c>
    </row>
    <row r="16" spans="2:6">
      <c r="B16" s="195"/>
      <c r="C16" s="196" t="s">
        <v>114</v>
      </c>
      <c r="D16" s="197">
        <v>599</v>
      </c>
    </row>
    <row r="17" spans="2:4">
      <c r="B17" s="195">
        <v>2019</v>
      </c>
      <c r="C17" s="196" t="s">
        <v>117</v>
      </c>
      <c r="D17" s="197">
        <v>540</v>
      </c>
    </row>
    <row r="18" spans="2:4">
      <c r="B18" s="195"/>
      <c r="C18" s="196" t="s">
        <v>115</v>
      </c>
      <c r="D18" s="197">
        <v>555</v>
      </c>
    </row>
    <row r="19" spans="2:4">
      <c r="B19" s="195"/>
      <c r="C19" s="196" t="s">
        <v>116</v>
      </c>
      <c r="D19" s="197">
        <v>599</v>
      </c>
    </row>
    <row r="20" spans="2:4">
      <c r="B20" s="195"/>
      <c r="C20" s="196" t="s">
        <v>114</v>
      </c>
      <c r="D20" s="197">
        <v>599</v>
      </c>
    </row>
    <row r="21" spans="2:4">
      <c r="B21" s="195"/>
      <c r="C21" s="196" t="s">
        <v>118</v>
      </c>
      <c r="D21" s="197">
        <v>599</v>
      </c>
    </row>
    <row r="22" spans="2:4">
      <c r="B22" s="195">
        <v>2020</v>
      </c>
      <c r="C22" s="196" t="s">
        <v>117</v>
      </c>
      <c r="D22" s="197">
        <v>540</v>
      </c>
    </row>
    <row r="23" spans="2:4">
      <c r="B23" s="195"/>
      <c r="C23" s="196" t="s">
        <v>115</v>
      </c>
      <c r="D23" s="197">
        <v>595</v>
      </c>
    </row>
    <row r="24" spans="2:4">
      <c r="B24" s="195"/>
      <c r="C24" s="196" t="s">
        <v>116</v>
      </c>
      <c r="D24" s="197">
        <v>599</v>
      </c>
    </row>
    <row r="25" spans="2:4">
      <c r="B25" s="195"/>
      <c r="C25" s="196" t="s">
        <v>114</v>
      </c>
      <c r="D25" s="197">
        <v>599</v>
      </c>
    </row>
    <row r="26" spans="2:4" ht="15.75" thickBot="1">
      <c r="B26" s="38"/>
      <c r="C26" s="198" t="s">
        <v>118</v>
      </c>
      <c r="D26" s="199">
        <v>599</v>
      </c>
    </row>
    <row r="30" spans="2:4">
      <c r="D30" s="20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5052-7CEE-4AF3-9028-36B3CD9C2106}">
  <dimension ref="B3:G34"/>
  <sheetViews>
    <sheetView workbookViewId="0">
      <selection activeCell="Q10" sqref="Q10"/>
    </sheetView>
  </sheetViews>
  <sheetFormatPr defaultRowHeight="15.75"/>
  <cols>
    <col min="2" max="2" width="17.625" customWidth="1"/>
    <col min="3" max="3" width="18.5" customWidth="1"/>
    <col min="4" max="4" width="18.875" customWidth="1"/>
  </cols>
  <sheetData>
    <row r="3" spans="2:7">
      <c r="G3" s="202" t="s">
        <v>339</v>
      </c>
    </row>
    <row r="4" spans="2:7">
      <c r="B4" s="477" t="s">
        <v>62</v>
      </c>
      <c r="C4" s="477" t="s">
        <v>63</v>
      </c>
      <c r="D4" s="477" t="s">
        <v>64</v>
      </c>
    </row>
    <row r="5" spans="2:7">
      <c r="B5" s="477"/>
      <c r="C5" s="477"/>
      <c r="D5" s="477"/>
    </row>
    <row r="6" spans="2:7">
      <c r="B6" s="56" t="s">
        <v>69</v>
      </c>
      <c r="C6" s="57">
        <v>7.61</v>
      </c>
      <c r="D6" s="57">
        <v>16.13</v>
      </c>
    </row>
    <row r="7" spans="2:7">
      <c r="B7" s="56" t="s">
        <v>65</v>
      </c>
      <c r="C7" s="57">
        <v>7.77</v>
      </c>
      <c r="D7" s="57">
        <v>12.53</v>
      </c>
    </row>
    <row r="8" spans="2:7">
      <c r="B8" s="56" t="s">
        <v>85</v>
      </c>
      <c r="C8" s="57">
        <v>11.95</v>
      </c>
      <c r="D8" s="57">
        <v>26.38</v>
      </c>
    </row>
    <row r="9" spans="2:7">
      <c r="B9" s="56" t="s">
        <v>70</v>
      </c>
      <c r="C9" s="57">
        <v>12.87</v>
      </c>
      <c r="D9" s="57">
        <v>20.190000000000001</v>
      </c>
    </row>
    <row r="10" spans="2:7">
      <c r="B10" s="56" t="s">
        <v>59</v>
      </c>
      <c r="C10" s="57">
        <v>13.65</v>
      </c>
      <c r="D10" s="57">
        <v>23.15</v>
      </c>
    </row>
    <row r="11" spans="2:7">
      <c r="B11" s="56" t="s">
        <v>60</v>
      </c>
      <c r="C11" s="57">
        <v>18.899999999999999</v>
      </c>
      <c r="D11" s="57">
        <v>26.48</v>
      </c>
    </row>
    <row r="12" spans="2:7">
      <c r="B12" s="56" t="s">
        <v>72</v>
      </c>
      <c r="C12" s="57">
        <v>18.940000000000001</v>
      </c>
      <c r="D12" s="57">
        <v>23.17</v>
      </c>
    </row>
    <row r="13" spans="2:7">
      <c r="B13" s="56" t="s">
        <v>58</v>
      </c>
      <c r="C13" s="57">
        <v>19.38</v>
      </c>
      <c r="D13" s="57">
        <v>37.520000000000003</v>
      </c>
    </row>
    <row r="14" spans="2:7">
      <c r="B14" s="56" t="s">
        <v>87</v>
      </c>
      <c r="C14" s="57">
        <v>20.72</v>
      </c>
      <c r="D14" s="57">
        <v>37.15</v>
      </c>
    </row>
    <row r="15" spans="2:7">
      <c r="B15" s="56" t="s">
        <v>81</v>
      </c>
      <c r="C15" s="57">
        <v>21.95</v>
      </c>
      <c r="D15" s="57">
        <v>28.13</v>
      </c>
    </row>
    <row r="16" spans="2:7">
      <c r="B16" s="56" t="s">
        <v>82</v>
      </c>
      <c r="C16" s="57">
        <v>22.96</v>
      </c>
      <c r="D16" s="57">
        <v>35.92</v>
      </c>
    </row>
    <row r="17" spans="2:4">
      <c r="B17" s="56" t="s">
        <v>86</v>
      </c>
      <c r="C17" s="57">
        <v>23.03</v>
      </c>
      <c r="D17" s="57">
        <v>34.64</v>
      </c>
    </row>
    <row r="18" spans="2:4">
      <c r="B18" s="56" t="s">
        <v>77</v>
      </c>
      <c r="C18" s="57">
        <v>23.61</v>
      </c>
      <c r="D18" s="57">
        <v>31.64</v>
      </c>
    </row>
    <row r="19" spans="2:4">
      <c r="B19" s="56" t="s">
        <v>83</v>
      </c>
      <c r="C19" s="57">
        <v>25.97</v>
      </c>
      <c r="D19" s="57">
        <v>33.07</v>
      </c>
    </row>
    <row r="20" spans="2:4">
      <c r="B20" s="56" t="s">
        <v>61</v>
      </c>
      <c r="C20" s="57">
        <v>27.15</v>
      </c>
      <c r="D20" s="57">
        <v>27.15</v>
      </c>
    </row>
    <row r="21" spans="2:4">
      <c r="B21" s="56" t="s">
        <v>71</v>
      </c>
      <c r="C21" s="57">
        <v>32.479999999999997</v>
      </c>
      <c r="D21" s="57">
        <v>32.08</v>
      </c>
    </row>
    <row r="22" spans="2:4">
      <c r="B22" s="56" t="s">
        <v>68</v>
      </c>
      <c r="C22" s="57">
        <v>32.950000000000003</v>
      </c>
      <c r="D22" s="57">
        <v>33.22</v>
      </c>
    </row>
    <row r="23" spans="2:4">
      <c r="B23" s="56" t="s">
        <v>74</v>
      </c>
      <c r="C23" s="57">
        <v>38.85</v>
      </c>
      <c r="D23" s="57">
        <v>34.74</v>
      </c>
    </row>
    <row r="24" spans="2:4">
      <c r="B24" s="56" t="s">
        <v>76</v>
      </c>
      <c r="C24" s="57">
        <v>41.27</v>
      </c>
      <c r="D24" s="57">
        <v>43.43</v>
      </c>
    </row>
    <row r="25" spans="2:4">
      <c r="B25" s="56" t="s">
        <v>84</v>
      </c>
      <c r="C25" s="57">
        <v>41.33</v>
      </c>
      <c r="D25" s="57">
        <v>44.85</v>
      </c>
    </row>
    <row r="26" spans="2:4">
      <c r="B26" s="56" t="s">
        <v>89</v>
      </c>
      <c r="C26" s="57">
        <v>41.33</v>
      </c>
      <c r="D26" s="57">
        <v>54.02</v>
      </c>
    </row>
    <row r="27" spans="2:4">
      <c r="B27" s="56" t="s">
        <v>80</v>
      </c>
      <c r="C27" s="57">
        <v>44.01</v>
      </c>
      <c r="D27" s="57">
        <v>41.8</v>
      </c>
    </row>
    <row r="28" spans="2:4">
      <c r="B28" s="56" t="s">
        <v>73</v>
      </c>
      <c r="C28" s="57">
        <v>44.18</v>
      </c>
      <c r="D28" s="57">
        <v>34.92</v>
      </c>
    </row>
    <row r="29" spans="2:4">
      <c r="B29" s="56" t="s">
        <v>75</v>
      </c>
      <c r="C29" s="57">
        <v>44.75</v>
      </c>
      <c r="D29" s="57">
        <v>41.59</v>
      </c>
    </row>
    <row r="30" spans="2:4">
      <c r="B30" s="56" t="s">
        <v>66</v>
      </c>
      <c r="C30" s="57">
        <v>46.6</v>
      </c>
      <c r="D30" s="57">
        <v>35.15</v>
      </c>
    </row>
    <row r="31" spans="2:4">
      <c r="B31" s="56" t="s">
        <v>88</v>
      </c>
      <c r="C31" s="57">
        <v>47.24</v>
      </c>
      <c r="D31" s="57">
        <v>55.93</v>
      </c>
    </row>
    <row r="32" spans="2:4">
      <c r="B32" s="56" t="s">
        <v>67</v>
      </c>
      <c r="C32" s="57">
        <v>48.42</v>
      </c>
      <c r="D32" s="57">
        <v>42.11</v>
      </c>
    </row>
    <row r="33" spans="2:4">
      <c r="B33" s="56" t="s">
        <v>78</v>
      </c>
      <c r="C33" s="57">
        <v>50.19</v>
      </c>
      <c r="D33" s="57">
        <v>49.02</v>
      </c>
    </row>
    <row r="34" spans="2:4">
      <c r="B34" s="56" t="s">
        <v>79</v>
      </c>
      <c r="C34" s="57">
        <v>62.58</v>
      </c>
      <c r="D34" s="57">
        <v>53.87</v>
      </c>
    </row>
  </sheetData>
  <sortState xmlns:xlrd2="http://schemas.microsoft.com/office/spreadsheetml/2017/richdata2" ref="B6:D34">
    <sortCondition ref="C6:C34"/>
  </sortState>
  <mergeCells count="3">
    <mergeCell ref="B4:B5"/>
    <mergeCell ref="C4:C5"/>
    <mergeCell ref="D4:D5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8829F-3816-4231-8423-0293B191040F}">
  <sheetPr>
    <tabColor rgb="FF0070C0"/>
  </sheetPr>
  <dimension ref="A1:T31"/>
  <sheetViews>
    <sheetView workbookViewId="0">
      <selection activeCell="F22" sqref="F22"/>
    </sheetView>
  </sheetViews>
  <sheetFormatPr defaultRowHeight="15"/>
  <cols>
    <col min="1" max="1" width="16.75" style="144" customWidth="1"/>
    <col min="2" max="6" width="11.125" style="144" customWidth="1"/>
    <col min="7" max="16384" width="9" style="144"/>
  </cols>
  <sheetData>
    <row r="1" spans="1:20" ht="15.75">
      <c r="A1" s="78" t="s">
        <v>161</v>
      </c>
      <c r="B1" s="180"/>
      <c r="C1" s="180"/>
      <c r="D1" s="179"/>
      <c r="E1" s="179"/>
      <c r="F1" s="179"/>
    </row>
    <row r="2" spans="1:20">
      <c r="A2" s="178" t="s">
        <v>19</v>
      </c>
      <c r="B2" s="174">
        <v>2016</v>
      </c>
      <c r="C2" s="175">
        <v>2017</v>
      </c>
      <c r="D2" s="175">
        <v>2018</v>
      </c>
      <c r="E2" s="174">
        <v>2019</v>
      </c>
      <c r="F2" s="175">
        <v>2020</v>
      </c>
      <c r="T2" s="177"/>
    </row>
    <row r="3" spans="1:20">
      <c r="A3" s="176" t="s">
        <v>147</v>
      </c>
      <c r="B3" s="174">
        <v>690</v>
      </c>
      <c r="C3" s="175">
        <v>690</v>
      </c>
      <c r="D3" s="175">
        <v>690</v>
      </c>
      <c r="E3" s="174">
        <v>770</v>
      </c>
      <c r="F3" s="175">
        <v>0</v>
      </c>
    </row>
    <row r="4" spans="1:20">
      <c r="A4" s="164" t="s">
        <v>2</v>
      </c>
      <c r="B4" s="174">
        <v>473</v>
      </c>
      <c r="C4" s="175">
        <v>473</v>
      </c>
      <c r="D4" s="175">
        <v>473</v>
      </c>
      <c r="E4" s="174">
        <v>473</v>
      </c>
      <c r="F4" s="175">
        <v>0</v>
      </c>
    </row>
    <row r="5" spans="1:20">
      <c r="A5" s="164" t="s">
        <v>0</v>
      </c>
      <c r="B5" s="174">
        <v>0</v>
      </c>
      <c r="C5" s="175">
        <v>0</v>
      </c>
      <c r="D5" s="175">
        <v>0</v>
      </c>
      <c r="E5" s="174">
        <v>0</v>
      </c>
      <c r="F5" s="175">
        <v>0</v>
      </c>
    </row>
    <row r="6" spans="1:20">
      <c r="A6" s="164" t="s">
        <v>326</v>
      </c>
      <c r="B6" s="174">
        <v>0</v>
      </c>
      <c r="C6" s="175">
        <v>0</v>
      </c>
      <c r="D6" s="175">
        <v>0</v>
      </c>
      <c r="E6" s="174">
        <v>0</v>
      </c>
      <c r="F6" s="173">
        <v>0</v>
      </c>
    </row>
    <row r="7" spans="1:20" ht="15.75">
      <c r="A7" s="79"/>
      <c r="B7" s="172"/>
      <c r="C7" s="171"/>
      <c r="D7" s="170"/>
      <c r="E7" s="169"/>
    </row>
    <row r="8" spans="1:20">
      <c r="A8" s="168"/>
    </row>
    <row r="9" spans="1:20">
      <c r="A9" s="168"/>
    </row>
    <row r="10" spans="1:20">
      <c r="A10" s="168"/>
    </row>
    <row r="11" spans="1:20">
      <c r="A11" s="168"/>
    </row>
    <row r="12" spans="1:20">
      <c r="A12" s="168"/>
    </row>
    <row r="13" spans="1:20">
      <c r="A13" s="168"/>
    </row>
    <row r="14" spans="1:20" ht="15.75">
      <c r="A14" s="181" t="s">
        <v>162</v>
      </c>
      <c r="B14" s="182"/>
      <c r="C14" s="182"/>
      <c r="D14" s="182"/>
      <c r="E14" s="182"/>
      <c r="F14" s="183"/>
      <c r="G14" s="158"/>
    </row>
    <row r="15" spans="1:20">
      <c r="A15" s="184" t="s">
        <v>19</v>
      </c>
      <c r="B15" s="185">
        <v>2016</v>
      </c>
      <c r="C15" s="185">
        <v>2017</v>
      </c>
      <c r="D15" s="185">
        <v>2018</v>
      </c>
      <c r="E15" s="185">
        <v>2019</v>
      </c>
      <c r="F15" s="185">
        <v>2020</v>
      </c>
      <c r="G15" s="167"/>
    </row>
    <row r="16" spans="1:20">
      <c r="A16" s="186" t="s">
        <v>2</v>
      </c>
      <c r="B16" s="185">
        <v>332</v>
      </c>
      <c r="C16" s="185">
        <v>332</v>
      </c>
      <c r="D16" s="185">
        <v>300</v>
      </c>
      <c r="E16" s="185">
        <v>300</v>
      </c>
      <c r="F16" s="185">
        <v>0</v>
      </c>
      <c r="G16" s="166"/>
    </row>
    <row r="17" spans="1:7">
      <c r="A17" s="165"/>
      <c r="B17" s="163"/>
      <c r="C17" s="163"/>
      <c r="D17" s="163"/>
      <c r="E17" s="163"/>
      <c r="F17" s="163"/>
      <c r="G17" s="162"/>
    </row>
    <row r="18" spans="1:7">
      <c r="A18" s="165"/>
      <c r="B18" s="163"/>
      <c r="C18" s="163"/>
      <c r="D18" s="163"/>
      <c r="E18" s="163"/>
      <c r="F18" s="163"/>
      <c r="G18" s="162"/>
    </row>
    <row r="19" spans="1:7">
      <c r="A19" s="164"/>
      <c r="B19" s="163"/>
      <c r="C19" s="163"/>
      <c r="D19" s="163"/>
      <c r="E19" s="163"/>
      <c r="F19" s="163"/>
      <c r="G19" s="162"/>
    </row>
    <row r="20" spans="1:7">
      <c r="B20" s="161"/>
      <c r="C20" s="159"/>
      <c r="D20" s="159"/>
      <c r="E20" s="160"/>
      <c r="F20" s="159"/>
    </row>
    <row r="31" spans="1:7">
      <c r="D31" s="158"/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E915C-9DB8-4305-9F6F-F9B099801BDC}">
  <dimension ref="A1:J9"/>
  <sheetViews>
    <sheetView workbookViewId="0">
      <selection activeCell="E21" sqref="E21"/>
    </sheetView>
  </sheetViews>
  <sheetFormatPr defaultRowHeight="15"/>
  <cols>
    <col min="1" max="1" width="21.375" style="204" customWidth="1"/>
    <col min="2" max="2" width="11.375" style="204" customWidth="1"/>
    <col min="3" max="3" width="38.375" style="204" bestFit="1" customWidth="1"/>
    <col min="4" max="4" width="9" style="204"/>
    <col min="5" max="5" width="38" style="204" customWidth="1"/>
    <col min="6" max="6" width="9" style="204"/>
    <col min="7" max="7" width="29.125" style="204" customWidth="1"/>
    <col min="8" max="9" width="9" style="204"/>
    <col min="10" max="10" width="11.75" style="211" bestFit="1" customWidth="1"/>
    <col min="11" max="16384" width="9" style="204"/>
  </cols>
  <sheetData>
    <row r="1" spans="1:7" ht="15.75" thickBot="1">
      <c r="A1" s="203" t="s">
        <v>340</v>
      </c>
      <c r="B1" s="203" t="s">
        <v>310</v>
      </c>
      <c r="C1" s="203" t="s">
        <v>341</v>
      </c>
    </row>
    <row r="2" spans="1:7">
      <c r="A2" s="205" t="s">
        <v>342</v>
      </c>
      <c r="B2" s="205" t="s">
        <v>343</v>
      </c>
      <c r="C2" s="206">
        <v>0.75472197594279156</v>
      </c>
      <c r="E2" s="207"/>
      <c r="F2" s="207"/>
      <c r="G2" s="208"/>
    </row>
    <row r="3" spans="1:7">
      <c r="A3" s="209" t="s">
        <v>344</v>
      </c>
      <c r="B3" s="205" t="s">
        <v>343</v>
      </c>
      <c r="C3" s="210">
        <v>0.69544652488576431</v>
      </c>
      <c r="E3" s="207"/>
      <c r="F3" s="207"/>
      <c r="G3" s="208"/>
    </row>
    <row r="4" spans="1:7">
      <c r="A4" s="209" t="s">
        <v>345</v>
      </c>
      <c r="B4" s="205" t="s">
        <v>343</v>
      </c>
      <c r="C4" s="210">
        <v>0.98749421463418596</v>
      </c>
      <c r="E4" s="207"/>
      <c r="F4" s="207"/>
      <c r="G4" s="208"/>
    </row>
    <row r="5" spans="1:7">
      <c r="A5" s="209" t="s">
        <v>346</v>
      </c>
      <c r="B5" s="205" t="s">
        <v>343</v>
      </c>
      <c r="C5" s="210">
        <v>4.5628208783957431</v>
      </c>
      <c r="E5" s="207"/>
      <c r="F5" s="207"/>
      <c r="G5" s="208"/>
    </row>
    <row r="6" spans="1:7">
      <c r="A6" s="209" t="s">
        <v>347</v>
      </c>
      <c r="B6" s="205" t="s">
        <v>343</v>
      </c>
      <c r="C6" s="210">
        <v>1.2434339427027863</v>
      </c>
      <c r="E6" s="207"/>
      <c r="F6" s="207"/>
      <c r="G6" s="208"/>
    </row>
    <row r="7" spans="1:7">
      <c r="A7" s="209" t="s">
        <v>348</v>
      </c>
      <c r="B7" s="205" t="s">
        <v>343</v>
      </c>
      <c r="C7" s="210">
        <v>0.7770161666614368</v>
      </c>
      <c r="E7" s="207"/>
      <c r="F7" s="207"/>
      <c r="G7" s="208"/>
    </row>
    <row r="9" spans="1:7">
      <c r="A9" s="191" t="s">
        <v>349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947E-B73A-4CC9-B296-6306E9091A33}">
  <sheetPr>
    <tabColor theme="4" tint="-0.249977111117893"/>
  </sheetPr>
  <dimension ref="A1:H8"/>
  <sheetViews>
    <sheetView workbookViewId="0">
      <selection activeCell="D30" sqref="D30"/>
    </sheetView>
  </sheetViews>
  <sheetFormatPr defaultColWidth="11.25" defaultRowHeight="15.75"/>
  <cols>
    <col min="1" max="16384" width="11.25" style="80"/>
  </cols>
  <sheetData>
    <row r="1" spans="1:8">
      <c r="B1" s="81" t="s">
        <v>163</v>
      </c>
      <c r="G1" s="402"/>
      <c r="H1" s="403"/>
    </row>
    <row r="2" spans="1:8">
      <c r="A2" s="80">
        <v>2016</v>
      </c>
      <c r="B2" s="110">
        <v>1.02</v>
      </c>
      <c r="G2" s="402"/>
      <c r="H2" s="402"/>
    </row>
    <row r="3" spans="1:8">
      <c r="A3" s="84">
        <v>2017</v>
      </c>
      <c r="B3" s="110">
        <v>0.98</v>
      </c>
      <c r="G3" s="402"/>
      <c r="H3" s="402"/>
    </row>
    <row r="4" spans="1:8">
      <c r="A4" s="84">
        <v>2018</v>
      </c>
      <c r="B4" s="110">
        <v>0.94</v>
      </c>
      <c r="E4" s="87"/>
      <c r="G4" s="402"/>
      <c r="H4" s="402"/>
    </row>
    <row r="5" spans="1:8">
      <c r="A5" s="84">
        <v>2019</v>
      </c>
      <c r="B5" s="110">
        <v>0.89910188130002811</v>
      </c>
      <c r="D5" s="84"/>
      <c r="E5" s="85"/>
      <c r="G5" s="402"/>
      <c r="H5" s="402"/>
    </row>
    <row r="6" spans="1:8">
      <c r="A6" s="84">
        <v>2020</v>
      </c>
      <c r="B6" s="110">
        <v>0.77701616666143647</v>
      </c>
      <c r="D6" s="84"/>
      <c r="E6" s="85"/>
      <c r="G6" s="404"/>
      <c r="H6" s="405"/>
    </row>
    <row r="8" spans="1:8">
      <c r="B8" s="86" t="s">
        <v>350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E53E-953A-4060-8611-319DD2DF0F52}">
  <dimension ref="A1:G84"/>
  <sheetViews>
    <sheetView zoomScaleNormal="100" workbookViewId="0">
      <selection activeCell="G9" sqref="G9"/>
    </sheetView>
  </sheetViews>
  <sheetFormatPr defaultRowHeight="15"/>
  <cols>
    <col min="1" max="1" width="56.5" style="60" bestFit="1" customWidth="1"/>
    <col min="2" max="9" width="15.625" style="60" customWidth="1"/>
    <col min="10" max="230" width="9" style="60"/>
    <col min="231" max="231" width="4.875" style="60" customWidth="1"/>
    <col min="232" max="232" width="46" style="60" customWidth="1"/>
    <col min="233" max="233" width="15.125" style="60" customWidth="1"/>
    <col min="234" max="234" width="12.875" style="60" customWidth="1"/>
    <col min="235" max="235" width="12.75" style="60" bestFit="1" customWidth="1"/>
    <col min="236" max="236" width="11.875" style="60" bestFit="1" customWidth="1"/>
    <col min="237" max="237" width="13.75" style="60" bestFit="1" customWidth="1"/>
    <col min="238" max="238" width="13.75" style="60" customWidth="1"/>
    <col min="239" max="249" width="13.375" style="60" customWidth="1"/>
    <col min="250" max="250" width="9.375" style="60" customWidth="1"/>
    <col min="251" max="251" width="25.5" style="60" customWidth="1"/>
    <col min="252" max="252" width="15" style="60" customWidth="1"/>
    <col min="253" max="253" width="7.875" style="60" customWidth="1"/>
    <col min="254" max="262" width="9.25" style="60" customWidth="1"/>
    <col min="263" max="486" width="9" style="60"/>
    <col min="487" max="487" width="4.875" style="60" customWidth="1"/>
    <col min="488" max="488" width="46" style="60" customWidth="1"/>
    <col min="489" max="489" width="15.125" style="60" customWidth="1"/>
    <col min="490" max="490" width="12.875" style="60" customWidth="1"/>
    <col min="491" max="491" width="12.75" style="60" bestFit="1" customWidth="1"/>
    <col min="492" max="492" width="11.875" style="60" bestFit="1" customWidth="1"/>
    <col min="493" max="493" width="13.75" style="60" bestFit="1" customWidth="1"/>
    <col min="494" max="494" width="13.75" style="60" customWidth="1"/>
    <col min="495" max="505" width="13.375" style="60" customWidth="1"/>
    <col min="506" max="506" width="9.375" style="60" customWidth="1"/>
    <col min="507" max="507" width="25.5" style="60" customWidth="1"/>
    <col min="508" max="508" width="15" style="60" customWidth="1"/>
    <col min="509" max="509" width="7.875" style="60" customWidth="1"/>
    <col min="510" max="518" width="9.25" style="60" customWidth="1"/>
    <col min="519" max="742" width="9" style="60"/>
    <col min="743" max="743" width="4.875" style="60" customWidth="1"/>
    <col min="744" max="744" width="46" style="60" customWidth="1"/>
    <col min="745" max="745" width="15.125" style="60" customWidth="1"/>
    <col min="746" max="746" width="12.875" style="60" customWidth="1"/>
    <col min="747" max="747" width="12.75" style="60" bestFit="1" customWidth="1"/>
    <col min="748" max="748" width="11.875" style="60" bestFit="1" customWidth="1"/>
    <col min="749" max="749" width="13.75" style="60" bestFit="1" customWidth="1"/>
    <col min="750" max="750" width="13.75" style="60" customWidth="1"/>
    <col min="751" max="761" width="13.375" style="60" customWidth="1"/>
    <col min="762" max="762" width="9.375" style="60" customWidth="1"/>
    <col min="763" max="763" width="25.5" style="60" customWidth="1"/>
    <col min="764" max="764" width="15" style="60" customWidth="1"/>
    <col min="765" max="765" width="7.875" style="60" customWidth="1"/>
    <col min="766" max="774" width="9.25" style="60" customWidth="1"/>
    <col min="775" max="998" width="9" style="60"/>
    <col min="999" max="999" width="4.875" style="60" customWidth="1"/>
    <col min="1000" max="1000" width="46" style="60" customWidth="1"/>
    <col min="1001" max="1001" width="15.125" style="60" customWidth="1"/>
    <col min="1002" max="1002" width="12.875" style="60" customWidth="1"/>
    <col min="1003" max="1003" width="12.75" style="60" bestFit="1" customWidth="1"/>
    <col min="1004" max="1004" width="11.875" style="60" bestFit="1" customWidth="1"/>
    <col min="1005" max="1005" width="13.75" style="60" bestFit="1" customWidth="1"/>
    <col min="1006" max="1006" width="13.75" style="60" customWidth="1"/>
    <col min="1007" max="1017" width="13.375" style="60" customWidth="1"/>
    <col min="1018" max="1018" width="9.375" style="60" customWidth="1"/>
    <col min="1019" max="1019" width="25.5" style="60" customWidth="1"/>
    <col min="1020" max="1020" width="15" style="60" customWidth="1"/>
    <col min="1021" max="1021" width="7.875" style="60" customWidth="1"/>
    <col min="1022" max="1030" width="9.25" style="60" customWidth="1"/>
    <col min="1031" max="1254" width="9" style="60"/>
    <col min="1255" max="1255" width="4.875" style="60" customWidth="1"/>
    <col min="1256" max="1256" width="46" style="60" customWidth="1"/>
    <col min="1257" max="1257" width="15.125" style="60" customWidth="1"/>
    <col min="1258" max="1258" width="12.875" style="60" customWidth="1"/>
    <col min="1259" max="1259" width="12.75" style="60" bestFit="1" customWidth="1"/>
    <col min="1260" max="1260" width="11.875" style="60" bestFit="1" customWidth="1"/>
    <col min="1261" max="1261" width="13.75" style="60" bestFit="1" customWidth="1"/>
    <col min="1262" max="1262" width="13.75" style="60" customWidth="1"/>
    <col min="1263" max="1273" width="13.375" style="60" customWidth="1"/>
    <col min="1274" max="1274" width="9.375" style="60" customWidth="1"/>
    <col min="1275" max="1275" width="25.5" style="60" customWidth="1"/>
    <col min="1276" max="1276" width="15" style="60" customWidth="1"/>
    <col min="1277" max="1277" width="7.875" style="60" customWidth="1"/>
    <col min="1278" max="1286" width="9.25" style="60" customWidth="1"/>
    <col min="1287" max="1510" width="9" style="60"/>
    <col min="1511" max="1511" width="4.875" style="60" customWidth="1"/>
    <col min="1512" max="1512" width="46" style="60" customWidth="1"/>
    <col min="1513" max="1513" width="15.125" style="60" customWidth="1"/>
    <col min="1514" max="1514" width="12.875" style="60" customWidth="1"/>
    <col min="1515" max="1515" width="12.75" style="60" bestFit="1" customWidth="1"/>
    <col min="1516" max="1516" width="11.875" style="60" bestFit="1" customWidth="1"/>
    <col min="1517" max="1517" width="13.75" style="60" bestFit="1" customWidth="1"/>
    <col min="1518" max="1518" width="13.75" style="60" customWidth="1"/>
    <col min="1519" max="1529" width="13.375" style="60" customWidth="1"/>
    <col min="1530" max="1530" width="9.375" style="60" customWidth="1"/>
    <col min="1531" max="1531" width="25.5" style="60" customWidth="1"/>
    <col min="1532" max="1532" width="15" style="60" customWidth="1"/>
    <col min="1533" max="1533" width="7.875" style="60" customWidth="1"/>
    <col min="1534" max="1542" width="9.25" style="60" customWidth="1"/>
    <col min="1543" max="1766" width="9" style="60"/>
    <col min="1767" max="1767" width="4.875" style="60" customWidth="1"/>
    <col min="1768" max="1768" width="46" style="60" customWidth="1"/>
    <col min="1769" max="1769" width="15.125" style="60" customWidth="1"/>
    <col min="1770" max="1770" width="12.875" style="60" customWidth="1"/>
    <col min="1771" max="1771" width="12.75" style="60" bestFit="1" customWidth="1"/>
    <col min="1772" max="1772" width="11.875" style="60" bestFit="1" customWidth="1"/>
    <col min="1773" max="1773" width="13.75" style="60" bestFit="1" customWidth="1"/>
    <col min="1774" max="1774" width="13.75" style="60" customWidth="1"/>
    <col min="1775" max="1785" width="13.375" style="60" customWidth="1"/>
    <col min="1786" max="1786" width="9.375" style="60" customWidth="1"/>
    <col min="1787" max="1787" width="25.5" style="60" customWidth="1"/>
    <col min="1788" max="1788" width="15" style="60" customWidth="1"/>
    <col min="1789" max="1789" width="7.875" style="60" customWidth="1"/>
    <col min="1790" max="1798" width="9.25" style="60" customWidth="1"/>
    <col min="1799" max="2022" width="9" style="60"/>
    <col min="2023" max="2023" width="4.875" style="60" customWidth="1"/>
    <col min="2024" max="2024" width="46" style="60" customWidth="1"/>
    <col min="2025" max="2025" width="15.125" style="60" customWidth="1"/>
    <col min="2026" max="2026" width="12.875" style="60" customWidth="1"/>
    <col min="2027" max="2027" width="12.75" style="60" bestFit="1" customWidth="1"/>
    <col min="2028" max="2028" width="11.875" style="60" bestFit="1" customWidth="1"/>
    <col min="2029" max="2029" width="13.75" style="60" bestFit="1" customWidth="1"/>
    <col min="2030" max="2030" width="13.75" style="60" customWidth="1"/>
    <col min="2031" max="2041" width="13.375" style="60" customWidth="1"/>
    <col min="2042" max="2042" width="9.375" style="60" customWidth="1"/>
    <col min="2043" max="2043" width="25.5" style="60" customWidth="1"/>
    <col min="2044" max="2044" width="15" style="60" customWidth="1"/>
    <col min="2045" max="2045" width="7.875" style="60" customWidth="1"/>
    <col min="2046" max="2054" width="9.25" style="60" customWidth="1"/>
    <col min="2055" max="2278" width="9" style="60"/>
    <col min="2279" max="2279" width="4.875" style="60" customWidth="1"/>
    <col min="2280" max="2280" width="46" style="60" customWidth="1"/>
    <col min="2281" max="2281" width="15.125" style="60" customWidth="1"/>
    <col min="2282" max="2282" width="12.875" style="60" customWidth="1"/>
    <col min="2283" max="2283" width="12.75" style="60" bestFit="1" customWidth="1"/>
    <col min="2284" max="2284" width="11.875" style="60" bestFit="1" customWidth="1"/>
    <col min="2285" max="2285" width="13.75" style="60" bestFit="1" customWidth="1"/>
    <col min="2286" max="2286" width="13.75" style="60" customWidth="1"/>
    <col min="2287" max="2297" width="13.375" style="60" customWidth="1"/>
    <col min="2298" max="2298" width="9.375" style="60" customWidth="1"/>
    <col min="2299" max="2299" width="25.5" style="60" customWidth="1"/>
    <col min="2300" max="2300" width="15" style="60" customWidth="1"/>
    <col min="2301" max="2301" width="7.875" style="60" customWidth="1"/>
    <col min="2302" max="2310" width="9.25" style="60" customWidth="1"/>
    <col min="2311" max="2534" width="9" style="60"/>
    <col min="2535" max="2535" width="4.875" style="60" customWidth="1"/>
    <col min="2536" max="2536" width="46" style="60" customWidth="1"/>
    <col min="2537" max="2537" width="15.125" style="60" customWidth="1"/>
    <col min="2538" max="2538" width="12.875" style="60" customWidth="1"/>
    <col min="2539" max="2539" width="12.75" style="60" bestFit="1" customWidth="1"/>
    <col min="2540" max="2540" width="11.875" style="60" bestFit="1" customWidth="1"/>
    <col min="2541" max="2541" width="13.75" style="60" bestFit="1" customWidth="1"/>
    <col min="2542" max="2542" width="13.75" style="60" customWidth="1"/>
    <col min="2543" max="2553" width="13.375" style="60" customWidth="1"/>
    <col min="2554" max="2554" width="9.375" style="60" customWidth="1"/>
    <col min="2555" max="2555" width="25.5" style="60" customWidth="1"/>
    <col min="2556" max="2556" width="15" style="60" customWidth="1"/>
    <col min="2557" max="2557" width="7.875" style="60" customWidth="1"/>
    <col min="2558" max="2566" width="9.25" style="60" customWidth="1"/>
    <col min="2567" max="2790" width="9" style="60"/>
    <col min="2791" max="2791" width="4.875" style="60" customWidth="1"/>
    <col min="2792" max="2792" width="46" style="60" customWidth="1"/>
    <col min="2793" max="2793" width="15.125" style="60" customWidth="1"/>
    <col min="2794" max="2794" width="12.875" style="60" customWidth="1"/>
    <col min="2795" max="2795" width="12.75" style="60" bestFit="1" customWidth="1"/>
    <col min="2796" max="2796" width="11.875" style="60" bestFit="1" customWidth="1"/>
    <col min="2797" max="2797" width="13.75" style="60" bestFit="1" customWidth="1"/>
    <col min="2798" max="2798" width="13.75" style="60" customWidth="1"/>
    <col min="2799" max="2809" width="13.375" style="60" customWidth="1"/>
    <col min="2810" max="2810" width="9.375" style="60" customWidth="1"/>
    <col min="2811" max="2811" width="25.5" style="60" customWidth="1"/>
    <col min="2812" max="2812" width="15" style="60" customWidth="1"/>
    <col min="2813" max="2813" width="7.875" style="60" customWidth="1"/>
    <col min="2814" max="2822" width="9.25" style="60" customWidth="1"/>
    <col min="2823" max="3046" width="9" style="60"/>
    <col min="3047" max="3047" width="4.875" style="60" customWidth="1"/>
    <col min="3048" max="3048" width="46" style="60" customWidth="1"/>
    <col min="3049" max="3049" width="15.125" style="60" customWidth="1"/>
    <col min="3050" max="3050" width="12.875" style="60" customWidth="1"/>
    <col min="3051" max="3051" width="12.75" style="60" bestFit="1" customWidth="1"/>
    <col min="3052" max="3052" width="11.875" style="60" bestFit="1" customWidth="1"/>
    <col min="3053" max="3053" width="13.75" style="60" bestFit="1" customWidth="1"/>
    <col min="3054" max="3054" width="13.75" style="60" customWidth="1"/>
    <col min="3055" max="3065" width="13.375" style="60" customWidth="1"/>
    <col min="3066" max="3066" width="9.375" style="60" customWidth="1"/>
    <col min="3067" max="3067" width="25.5" style="60" customWidth="1"/>
    <col min="3068" max="3068" width="15" style="60" customWidth="1"/>
    <col min="3069" max="3069" width="7.875" style="60" customWidth="1"/>
    <col min="3070" max="3078" width="9.25" style="60" customWidth="1"/>
    <col min="3079" max="3302" width="9" style="60"/>
    <col min="3303" max="3303" width="4.875" style="60" customWidth="1"/>
    <col min="3304" max="3304" width="46" style="60" customWidth="1"/>
    <col min="3305" max="3305" width="15.125" style="60" customWidth="1"/>
    <col min="3306" max="3306" width="12.875" style="60" customWidth="1"/>
    <col min="3307" max="3307" width="12.75" style="60" bestFit="1" customWidth="1"/>
    <col min="3308" max="3308" width="11.875" style="60" bestFit="1" customWidth="1"/>
    <col min="3309" max="3309" width="13.75" style="60" bestFit="1" customWidth="1"/>
    <col min="3310" max="3310" width="13.75" style="60" customWidth="1"/>
    <col min="3311" max="3321" width="13.375" style="60" customWidth="1"/>
    <col min="3322" max="3322" width="9.375" style="60" customWidth="1"/>
    <col min="3323" max="3323" width="25.5" style="60" customWidth="1"/>
    <col min="3324" max="3324" width="15" style="60" customWidth="1"/>
    <col min="3325" max="3325" width="7.875" style="60" customWidth="1"/>
    <col min="3326" max="3334" width="9.25" style="60" customWidth="1"/>
    <col min="3335" max="3558" width="9" style="60"/>
    <col min="3559" max="3559" width="4.875" style="60" customWidth="1"/>
    <col min="3560" max="3560" width="46" style="60" customWidth="1"/>
    <col min="3561" max="3561" width="15.125" style="60" customWidth="1"/>
    <col min="3562" max="3562" width="12.875" style="60" customWidth="1"/>
    <col min="3563" max="3563" width="12.75" style="60" bestFit="1" customWidth="1"/>
    <col min="3564" max="3564" width="11.875" style="60" bestFit="1" customWidth="1"/>
    <col min="3565" max="3565" width="13.75" style="60" bestFit="1" customWidth="1"/>
    <col min="3566" max="3566" width="13.75" style="60" customWidth="1"/>
    <col min="3567" max="3577" width="13.375" style="60" customWidth="1"/>
    <col min="3578" max="3578" width="9.375" style="60" customWidth="1"/>
    <col min="3579" max="3579" width="25.5" style="60" customWidth="1"/>
    <col min="3580" max="3580" width="15" style="60" customWidth="1"/>
    <col min="3581" max="3581" width="7.875" style="60" customWidth="1"/>
    <col min="3582" max="3590" width="9.25" style="60" customWidth="1"/>
    <col min="3591" max="3814" width="9" style="60"/>
    <col min="3815" max="3815" width="4.875" style="60" customWidth="1"/>
    <col min="3816" max="3816" width="46" style="60" customWidth="1"/>
    <col min="3817" max="3817" width="15.125" style="60" customWidth="1"/>
    <col min="3818" max="3818" width="12.875" style="60" customWidth="1"/>
    <col min="3819" max="3819" width="12.75" style="60" bestFit="1" customWidth="1"/>
    <col min="3820" max="3820" width="11.875" style="60" bestFit="1" customWidth="1"/>
    <col min="3821" max="3821" width="13.75" style="60" bestFit="1" customWidth="1"/>
    <col min="3822" max="3822" width="13.75" style="60" customWidth="1"/>
    <col min="3823" max="3833" width="13.375" style="60" customWidth="1"/>
    <col min="3834" max="3834" width="9.375" style="60" customWidth="1"/>
    <col min="3835" max="3835" width="25.5" style="60" customWidth="1"/>
    <col min="3836" max="3836" width="15" style="60" customWidth="1"/>
    <col min="3837" max="3837" width="7.875" style="60" customWidth="1"/>
    <col min="3838" max="3846" width="9.25" style="60" customWidth="1"/>
    <col min="3847" max="4070" width="9" style="60"/>
    <col min="4071" max="4071" width="4.875" style="60" customWidth="1"/>
    <col min="4072" max="4072" width="46" style="60" customWidth="1"/>
    <col min="4073" max="4073" width="15.125" style="60" customWidth="1"/>
    <col min="4074" max="4074" width="12.875" style="60" customWidth="1"/>
    <col min="4075" max="4075" width="12.75" style="60" bestFit="1" customWidth="1"/>
    <col min="4076" max="4076" width="11.875" style="60" bestFit="1" customWidth="1"/>
    <col min="4077" max="4077" width="13.75" style="60" bestFit="1" customWidth="1"/>
    <col min="4078" max="4078" width="13.75" style="60" customWidth="1"/>
    <col min="4079" max="4089" width="13.375" style="60" customWidth="1"/>
    <col min="4090" max="4090" width="9.375" style="60" customWidth="1"/>
    <col min="4091" max="4091" width="25.5" style="60" customWidth="1"/>
    <col min="4092" max="4092" width="15" style="60" customWidth="1"/>
    <col min="4093" max="4093" width="7.875" style="60" customWidth="1"/>
    <col min="4094" max="4102" width="9.25" style="60" customWidth="1"/>
    <col min="4103" max="4326" width="9" style="60"/>
    <col min="4327" max="4327" width="4.875" style="60" customWidth="1"/>
    <col min="4328" max="4328" width="46" style="60" customWidth="1"/>
    <col min="4329" max="4329" width="15.125" style="60" customWidth="1"/>
    <col min="4330" max="4330" width="12.875" style="60" customWidth="1"/>
    <col min="4331" max="4331" width="12.75" style="60" bestFit="1" customWidth="1"/>
    <col min="4332" max="4332" width="11.875" style="60" bestFit="1" customWidth="1"/>
    <col min="4333" max="4333" width="13.75" style="60" bestFit="1" customWidth="1"/>
    <col min="4334" max="4334" width="13.75" style="60" customWidth="1"/>
    <col min="4335" max="4345" width="13.375" style="60" customWidth="1"/>
    <col min="4346" max="4346" width="9.375" style="60" customWidth="1"/>
    <col min="4347" max="4347" width="25.5" style="60" customWidth="1"/>
    <col min="4348" max="4348" width="15" style="60" customWidth="1"/>
    <col min="4349" max="4349" width="7.875" style="60" customWidth="1"/>
    <col min="4350" max="4358" width="9.25" style="60" customWidth="1"/>
    <col min="4359" max="4582" width="9" style="60"/>
    <col min="4583" max="4583" width="4.875" style="60" customWidth="1"/>
    <col min="4584" max="4584" width="46" style="60" customWidth="1"/>
    <col min="4585" max="4585" width="15.125" style="60" customWidth="1"/>
    <col min="4586" max="4586" width="12.875" style="60" customWidth="1"/>
    <col min="4587" max="4587" width="12.75" style="60" bestFit="1" customWidth="1"/>
    <col min="4588" max="4588" width="11.875" style="60" bestFit="1" customWidth="1"/>
    <col min="4589" max="4589" width="13.75" style="60" bestFit="1" customWidth="1"/>
    <col min="4590" max="4590" width="13.75" style="60" customWidth="1"/>
    <col min="4591" max="4601" width="13.375" style="60" customWidth="1"/>
    <col min="4602" max="4602" width="9.375" style="60" customWidth="1"/>
    <col min="4603" max="4603" width="25.5" style="60" customWidth="1"/>
    <col min="4604" max="4604" width="15" style="60" customWidth="1"/>
    <col min="4605" max="4605" width="7.875" style="60" customWidth="1"/>
    <col min="4606" max="4614" width="9.25" style="60" customWidth="1"/>
    <col min="4615" max="4838" width="9" style="60"/>
    <col min="4839" max="4839" width="4.875" style="60" customWidth="1"/>
    <col min="4840" max="4840" width="46" style="60" customWidth="1"/>
    <col min="4841" max="4841" width="15.125" style="60" customWidth="1"/>
    <col min="4842" max="4842" width="12.875" style="60" customWidth="1"/>
    <col min="4843" max="4843" width="12.75" style="60" bestFit="1" customWidth="1"/>
    <col min="4844" max="4844" width="11.875" style="60" bestFit="1" customWidth="1"/>
    <col min="4845" max="4845" width="13.75" style="60" bestFit="1" customWidth="1"/>
    <col min="4846" max="4846" width="13.75" style="60" customWidth="1"/>
    <col min="4847" max="4857" width="13.375" style="60" customWidth="1"/>
    <col min="4858" max="4858" width="9.375" style="60" customWidth="1"/>
    <col min="4859" max="4859" width="25.5" style="60" customWidth="1"/>
    <col min="4860" max="4860" width="15" style="60" customWidth="1"/>
    <col min="4861" max="4861" width="7.875" style="60" customWidth="1"/>
    <col min="4862" max="4870" width="9.25" style="60" customWidth="1"/>
    <col min="4871" max="5094" width="9" style="60"/>
    <col min="5095" max="5095" width="4.875" style="60" customWidth="1"/>
    <col min="5096" max="5096" width="46" style="60" customWidth="1"/>
    <col min="5097" max="5097" width="15.125" style="60" customWidth="1"/>
    <col min="5098" max="5098" width="12.875" style="60" customWidth="1"/>
    <col min="5099" max="5099" width="12.75" style="60" bestFit="1" customWidth="1"/>
    <col min="5100" max="5100" width="11.875" style="60" bestFit="1" customWidth="1"/>
    <col min="5101" max="5101" width="13.75" style="60" bestFit="1" customWidth="1"/>
    <col min="5102" max="5102" width="13.75" style="60" customWidth="1"/>
    <col min="5103" max="5113" width="13.375" style="60" customWidth="1"/>
    <col min="5114" max="5114" width="9.375" style="60" customWidth="1"/>
    <col min="5115" max="5115" width="25.5" style="60" customWidth="1"/>
    <col min="5116" max="5116" width="15" style="60" customWidth="1"/>
    <col min="5117" max="5117" width="7.875" style="60" customWidth="1"/>
    <col min="5118" max="5126" width="9.25" style="60" customWidth="1"/>
    <col min="5127" max="5350" width="9" style="60"/>
    <col min="5351" max="5351" width="4.875" style="60" customWidth="1"/>
    <col min="5352" max="5352" width="46" style="60" customWidth="1"/>
    <col min="5353" max="5353" width="15.125" style="60" customWidth="1"/>
    <col min="5354" max="5354" width="12.875" style="60" customWidth="1"/>
    <col min="5355" max="5355" width="12.75" style="60" bestFit="1" customWidth="1"/>
    <col min="5356" max="5356" width="11.875" style="60" bestFit="1" customWidth="1"/>
    <col min="5357" max="5357" width="13.75" style="60" bestFit="1" customWidth="1"/>
    <col min="5358" max="5358" width="13.75" style="60" customWidth="1"/>
    <col min="5359" max="5369" width="13.375" style="60" customWidth="1"/>
    <col min="5370" max="5370" width="9.375" style="60" customWidth="1"/>
    <col min="5371" max="5371" width="25.5" style="60" customWidth="1"/>
    <col min="5372" max="5372" width="15" style="60" customWidth="1"/>
    <col min="5373" max="5373" width="7.875" style="60" customWidth="1"/>
    <col min="5374" max="5382" width="9.25" style="60" customWidth="1"/>
    <col min="5383" max="5606" width="9" style="60"/>
    <col min="5607" max="5607" width="4.875" style="60" customWidth="1"/>
    <col min="5608" max="5608" width="46" style="60" customWidth="1"/>
    <col min="5609" max="5609" width="15.125" style="60" customWidth="1"/>
    <col min="5610" max="5610" width="12.875" style="60" customWidth="1"/>
    <col min="5611" max="5611" width="12.75" style="60" bestFit="1" customWidth="1"/>
    <col min="5612" max="5612" width="11.875" style="60" bestFit="1" customWidth="1"/>
    <col min="5613" max="5613" width="13.75" style="60" bestFit="1" customWidth="1"/>
    <col min="5614" max="5614" width="13.75" style="60" customWidth="1"/>
    <col min="5615" max="5625" width="13.375" style="60" customWidth="1"/>
    <col min="5626" max="5626" width="9.375" style="60" customWidth="1"/>
    <col min="5627" max="5627" width="25.5" style="60" customWidth="1"/>
    <col min="5628" max="5628" width="15" style="60" customWidth="1"/>
    <col min="5629" max="5629" width="7.875" style="60" customWidth="1"/>
    <col min="5630" max="5638" width="9.25" style="60" customWidth="1"/>
    <col min="5639" max="5862" width="9" style="60"/>
    <col min="5863" max="5863" width="4.875" style="60" customWidth="1"/>
    <col min="5864" max="5864" width="46" style="60" customWidth="1"/>
    <col min="5865" max="5865" width="15.125" style="60" customWidth="1"/>
    <col min="5866" max="5866" width="12.875" style="60" customWidth="1"/>
    <col min="5867" max="5867" width="12.75" style="60" bestFit="1" customWidth="1"/>
    <col min="5868" max="5868" width="11.875" style="60" bestFit="1" customWidth="1"/>
    <col min="5869" max="5869" width="13.75" style="60" bestFit="1" customWidth="1"/>
    <col min="5870" max="5870" width="13.75" style="60" customWidth="1"/>
    <col min="5871" max="5881" width="13.375" style="60" customWidth="1"/>
    <col min="5882" max="5882" width="9.375" style="60" customWidth="1"/>
    <col min="5883" max="5883" width="25.5" style="60" customWidth="1"/>
    <col min="5884" max="5884" width="15" style="60" customWidth="1"/>
    <col min="5885" max="5885" width="7.875" style="60" customWidth="1"/>
    <col min="5886" max="5894" width="9.25" style="60" customWidth="1"/>
    <col min="5895" max="6118" width="9" style="60"/>
    <col min="6119" max="6119" width="4.875" style="60" customWidth="1"/>
    <col min="6120" max="6120" width="46" style="60" customWidth="1"/>
    <col min="6121" max="6121" width="15.125" style="60" customWidth="1"/>
    <col min="6122" max="6122" width="12.875" style="60" customWidth="1"/>
    <col min="6123" max="6123" width="12.75" style="60" bestFit="1" customWidth="1"/>
    <col min="6124" max="6124" width="11.875" style="60" bestFit="1" customWidth="1"/>
    <col min="6125" max="6125" width="13.75" style="60" bestFit="1" customWidth="1"/>
    <col min="6126" max="6126" width="13.75" style="60" customWidth="1"/>
    <col min="6127" max="6137" width="13.375" style="60" customWidth="1"/>
    <col min="6138" max="6138" width="9.375" style="60" customWidth="1"/>
    <col min="6139" max="6139" width="25.5" style="60" customWidth="1"/>
    <col min="6140" max="6140" width="15" style="60" customWidth="1"/>
    <col min="6141" max="6141" width="7.875" style="60" customWidth="1"/>
    <col min="6142" max="6150" width="9.25" style="60" customWidth="1"/>
    <col min="6151" max="6374" width="9" style="60"/>
    <col min="6375" max="6375" width="4.875" style="60" customWidth="1"/>
    <col min="6376" max="6376" width="46" style="60" customWidth="1"/>
    <col min="6377" max="6377" width="15.125" style="60" customWidth="1"/>
    <col min="6378" max="6378" width="12.875" style="60" customWidth="1"/>
    <col min="6379" max="6379" width="12.75" style="60" bestFit="1" customWidth="1"/>
    <col min="6380" max="6380" width="11.875" style="60" bestFit="1" customWidth="1"/>
    <col min="6381" max="6381" width="13.75" style="60" bestFit="1" customWidth="1"/>
    <col min="6382" max="6382" width="13.75" style="60" customWidth="1"/>
    <col min="6383" max="6393" width="13.375" style="60" customWidth="1"/>
    <col min="6394" max="6394" width="9.375" style="60" customWidth="1"/>
    <col min="6395" max="6395" width="25.5" style="60" customWidth="1"/>
    <col min="6396" max="6396" width="15" style="60" customWidth="1"/>
    <col min="6397" max="6397" width="7.875" style="60" customWidth="1"/>
    <col min="6398" max="6406" width="9.25" style="60" customWidth="1"/>
    <col min="6407" max="6630" width="9" style="60"/>
    <col min="6631" max="6631" width="4.875" style="60" customWidth="1"/>
    <col min="6632" max="6632" width="46" style="60" customWidth="1"/>
    <col min="6633" max="6633" width="15.125" style="60" customWidth="1"/>
    <col min="6634" max="6634" width="12.875" style="60" customWidth="1"/>
    <col min="6635" max="6635" width="12.75" style="60" bestFit="1" customWidth="1"/>
    <col min="6636" max="6636" width="11.875" style="60" bestFit="1" customWidth="1"/>
    <col min="6637" max="6637" width="13.75" style="60" bestFit="1" customWidth="1"/>
    <col min="6638" max="6638" width="13.75" style="60" customWidth="1"/>
    <col min="6639" max="6649" width="13.375" style="60" customWidth="1"/>
    <col min="6650" max="6650" width="9.375" style="60" customWidth="1"/>
    <col min="6651" max="6651" width="25.5" style="60" customWidth="1"/>
    <col min="6652" max="6652" width="15" style="60" customWidth="1"/>
    <col min="6653" max="6653" width="7.875" style="60" customWidth="1"/>
    <col min="6654" max="6662" width="9.25" style="60" customWidth="1"/>
    <col min="6663" max="6886" width="9" style="60"/>
    <col min="6887" max="6887" width="4.875" style="60" customWidth="1"/>
    <col min="6888" max="6888" width="46" style="60" customWidth="1"/>
    <col min="6889" max="6889" width="15.125" style="60" customWidth="1"/>
    <col min="6890" max="6890" width="12.875" style="60" customWidth="1"/>
    <col min="6891" max="6891" width="12.75" style="60" bestFit="1" customWidth="1"/>
    <col min="6892" max="6892" width="11.875" style="60" bestFit="1" customWidth="1"/>
    <col min="6893" max="6893" width="13.75" style="60" bestFit="1" customWidth="1"/>
    <col min="6894" max="6894" width="13.75" style="60" customWidth="1"/>
    <col min="6895" max="6905" width="13.375" style="60" customWidth="1"/>
    <col min="6906" max="6906" width="9.375" style="60" customWidth="1"/>
    <col min="6907" max="6907" width="25.5" style="60" customWidth="1"/>
    <col min="6908" max="6908" width="15" style="60" customWidth="1"/>
    <col min="6909" max="6909" width="7.875" style="60" customWidth="1"/>
    <col min="6910" max="6918" width="9.25" style="60" customWidth="1"/>
    <col min="6919" max="7142" width="9" style="60"/>
    <col min="7143" max="7143" width="4.875" style="60" customWidth="1"/>
    <col min="7144" max="7144" width="46" style="60" customWidth="1"/>
    <col min="7145" max="7145" width="15.125" style="60" customWidth="1"/>
    <col min="7146" max="7146" width="12.875" style="60" customWidth="1"/>
    <col min="7147" max="7147" width="12.75" style="60" bestFit="1" customWidth="1"/>
    <col min="7148" max="7148" width="11.875" style="60" bestFit="1" customWidth="1"/>
    <col min="7149" max="7149" width="13.75" style="60" bestFit="1" customWidth="1"/>
    <col min="7150" max="7150" width="13.75" style="60" customWidth="1"/>
    <col min="7151" max="7161" width="13.375" style="60" customWidth="1"/>
    <col min="7162" max="7162" width="9.375" style="60" customWidth="1"/>
    <col min="7163" max="7163" width="25.5" style="60" customWidth="1"/>
    <col min="7164" max="7164" width="15" style="60" customWidth="1"/>
    <col min="7165" max="7165" width="7.875" style="60" customWidth="1"/>
    <col min="7166" max="7174" width="9.25" style="60" customWidth="1"/>
    <col min="7175" max="7398" width="9" style="60"/>
    <col min="7399" max="7399" width="4.875" style="60" customWidth="1"/>
    <col min="7400" max="7400" width="46" style="60" customWidth="1"/>
    <col min="7401" max="7401" width="15.125" style="60" customWidth="1"/>
    <col min="7402" max="7402" width="12.875" style="60" customWidth="1"/>
    <col min="7403" max="7403" width="12.75" style="60" bestFit="1" customWidth="1"/>
    <col min="7404" max="7404" width="11.875" style="60" bestFit="1" customWidth="1"/>
    <col min="7405" max="7405" width="13.75" style="60" bestFit="1" customWidth="1"/>
    <col min="7406" max="7406" width="13.75" style="60" customWidth="1"/>
    <col min="7407" max="7417" width="13.375" style="60" customWidth="1"/>
    <col min="7418" max="7418" width="9.375" style="60" customWidth="1"/>
    <col min="7419" max="7419" width="25.5" style="60" customWidth="1"/>
    <col min="7420" max="7420" width="15" style="60" customWidth="1"/>
    <col min="7421" max="7421" width="7.875" style="60" customWidth="1"/>
    <col min="7422" max="7430" width="9.25" style="60" customWidth="1"/>
    <col min="7431" max="7654" width="9" style="60"/>
    <col min="7655" max="7655" width="4.875" style="60" customWidth="1"/>
    <col min="7656" max="7656" width="46" style="60" customWidth="1"/>
    <col min="7657" max="7657" width="15.125" style="60" customWidth="1"/>
    <col min="7658" max="7658" width="12.875" style="60" customWidth="1"/>
    <col min="7659" max="7659" width="12.75" style="60" bestFit="1" customWidth="1"/>
    <col min="7660" max="7660" width="11.875" style="60" bestFit="1" customWidth="1"/>
    <col min="7661" max="7661" width="13.75" style="60" bestFit="1" customWidth="1"/>
    <col min="7662" max="7662" width="13.75" style="60" customWidth="1"/>
    <col min="7663" max="7673" width="13.375" style="60" customWidth="1"/>
    <col min="7674" max="7674" width="9.375" style="60" customWidth="1"/>
    <col min="7675" max="7675" width="25.5" style="60" customWidth="1"/>
    <col min="7676" max="7676" width="15" style="60" customWidth="1"/>
    <col min="7677" max="7677" width="7.875" style="60" customWidth="1"/>
    <col min="7678" max="7686" width="9.25" style="60" customWidth="1"/>
    <col min="7687" max="7910" width="9" style="60"/>
    <col min="7911" max="7911" width="4.875" style="60" customWidth="1"/>
    <col min="7912" max="7912" width="46" style="60" customWidth="1"/>
    <col min="7913" max="7913" width="15.125" style="60" customWidth="1"/>
    <col min="7914" max="7914" width="12.875" style="60" customWidth="1"/>
    <col min="7915" max="7915" width="12.75" style="60" bestFit="1" customWidth="1"/>
    <col min="7916" max="7916" width="11.875" style="60" bestFit="1" customWidth="1"/>
    <col min="7917" max="7917" width="13.75" style="60" bestFit="1" customWidth="1"/>
    <col min="7918" max="7918" width="13.75" style="60" customWidth="1"/>
    <col min="7919" max="7929" width="13.375" style="60" customWidth="1"/>
    <col min="7930" max="7930" width="9.375" style="60" customWidth="1"/>
    <col min="7931" max="7931" width="25.5" style="60" customWidth="1"/>
    <col min="7932" max="7932" width="15" style="60" customWidth="1"/>
    <col min="7933" max="7933" width="7.875" style="60" customWidth="1"/>
    <col min="7934" max="7942" width="9.25" style="60" customWidth="1"/>
    <col min="7943" max="8166" width="9" style="60"/>
    <col min="8167" max="8167" width="4.875" style="60" customWidth="1"/>
    <col min="8168" max="8168" width="46" style="60" customWidth="1"/>
    <col min="8169" max="8169" width="15.125" style="60" customWidth="1"/>
    <col min="8170" max="8170" width="12.875" style="60" customWidth="1"/>
    <col min="8171" max="8171" width="12.75" style="60" bestFit="1" customWidth="1"/>
    <col min="8172" max="8172" width="11.875" style="60" bestFit="1" customWidth="1"/>
    <col min="8173" max="8173" width="13.75" style="60" bestFit="1" customWidth="1"/>
    <col min="8174" max="8174" width="13.75" style="60" customWidth="1"/>
    <col min="8175" max="8185" width="13.375" style="60" customWidth="1"/>
    <col min="8186" max="8186" width="9.375" style="60" customWidth="1"/>
    <col min="8187" max="8187" width="25.5" style="60" customWidth="1"/>
    <col min="8188" max="8188" width="15" style="60" customWidth="1"/>
    <col min="8189" max="8189" width="7.875" style="60" customWidth="1"/>
    <col min="8190" max="8198" width="9.25" style="60" customWidth="1"/>
    <col min="8199" max="8422" width="9" style="60"/>
    <col min="8423" max="8423" width="4.875" style="60" customWidth="1"/>
    <col min="8424" max="8424" width="46" style="60" customWidth="1"/>
    <col min="8425" max="8425" width="15.125" style="60" customWidth="1"/>
    <col min="8426" max="8426" width="12.875" style="60" customWidth="1"/>
    <col min="8427" max="8427" width="12.75" style="60" bestFit="1" customWidth="1"/>
    <col min="8428" max="8428" width="11.875" style="60" bestFit="1" customWidth="1"/>
    <col min="8429" max="8429" width="13.75" style="60" bestFit="1" customWidth="1"/>
    <col min="8430" max="8430" width="13.75" style="60" customWidth="1"/>
    <col min="8431" max="8441" width="13.375" style="60" customWidth="1"/>
    <col min="8442" max="8442" width="9.375" style="60" customWidth="1"/>
    <col min="8443" max="8443" width="25.5" style="60" customWidth="1"/>
    <col min="8444" max="8444" width="15" style="60" customWidth="1"/>
    <col min="8445" max="8445" width="7.875" style="60" customWidth="1"/>
    <col min="8446" max="8454" width="9.25" style="60" customWidth="1"/>
    <col min="8455" max="8678" width="9" style="60"/>
    <col min="8679" max="8679" width="4.875" style="60" customWidth="1"/>
    <col min="8680" max="8680" width="46" style="60" customWidth="1"/>
    <col min="8681" max="8681" width="15.125" style="60" customWidth="1"/>
    <col min="8682" max="8682" width="12.875" style="60" customWidth="1"/>
    <col min="8683" max="8683" width="12.75" style="60" bestFit="1" customWidth="1"/>
    <col min="8684" max="8684" width="11.875" style="60" bestFit="1" customWidth="1"/>
    <col min="8685" max="8685" width="13.75" style="60" bestFit="1" customWidth="1"/>
    <col min="8686" max="8686" width="13.75" style="60" customWidth="1"/>
    <col min="8687" max="8697" width="13.375" style="60" customWidth="1"/>
    <col min="8698" max="8698" width="9.375" style="60" customWidth="1"/>
    <col min="8699" max="8699" width="25.5" style="60" customWidth="1"/>
    <col min="8700" max="8700" width="15" style="60" customWidth="1"/>
    <col min="8701" max="8701" width="7.875" style="60" customWidth="1"/>
    <col min="8702" max="8710" width="9.25" style="60" customWidth="1"/>
    <col min="8711" max="8934" width="9" style="60"/>
    <col min="8935" max="8935" width="4.875" style="60" customWidth="1"/>
    <col min="8936" max="8936" width="46" style="60" customWidth="1"/>
    <col min="8937" max="8937" width="15.125" style="60" customWidth="1"/>
    <col min="8938" max="8938" width="12.875" style="60" customWidth="1"/>
    <col min="8939" max="8939" width="12.75" style="60" bestFit="1" customWidth="1"/>
    <col min="8940" max="8940" width="11.875" style="60" bestFit="1" customWidth="1"/>
    <col min="8941" max="8941" width="13.75" style="60" bestFit="1" customWidth="1"/>
    <col min="8942" max="8942" width="13.75" style="60" customWidth="1"/>
    <col min="8943" max="8953" width="13.375" style="60" customWidth="1"/>
    <col min="8954" max="8954" width="9.375" style="60" customWidth="1"/>
    <col min="8955" max="8955" width="25.5" style="60" customWidth="1"/>
    <col min="8956" max="8956" width="15" style="60" customWidth="1"/>
    <col min="8957" max="8957" width="7.875" style="60" customWidth="1"/>
    <col min="8958" max="8966" width="9.25" style="60" customWidth="1"/>
    <col min="8967" max="9190" width="9" style="60"/>
    <col min="9191" max="9191" width="4.875" style="60" customWidth="1"/>
    <col min="9192" max="9192" width="46" style="60" customWidth="1"/>
    <col min="9193" max="9193" width="15.125" style="60" customWidth="1"/>
    <col min="9194" max="9194" width="12.875" style="60" customWidth="1"/>
    <col min="9195" max="9195" width="12.75" style="60" bestFit="1" customWidth="1"/>
    <col min="9196" max="9196" width="11.875" style="60" bestFit="1" customWidth="1"/>
    <col min="9197" max="9197" width="13.75" style="60" bestFit="1" customWidth="1"/>
    <col min="9198" max="9198" width="13.75" style="60" customWidth="1"/>
    <col min="9199" max="9209" width="13.375" style="60" customWidth="1"/>
    <col min="9210" max="9210" width="9.375" style="60" customWidth="1"/>
    <col min="9211" max="9211" width="25.5" style="60" customWidth="1"/>
    <col min="9212" max="9212" width="15" style="60" customWidth="1"/>
    <col min="9213" max="9213" width="7.875" style="60" customWidth="1"/>
    <col min="9214" max="9222" width="9.25" style="60" customWidth="1"/>
    <col min="9223" max="9446" width="9" style="60"/>
    <col min="9447" max="9447" width="4.875" style="60" customWidth="1"/>
    <col min="9448" max="9448" width="46" style="60" customWidth="1"/>
    <col min="9449" max="9449" width="15.125" style="60" customWidth="1"/>
    <col min="9450" max="9450" width="12.875" style="60" customWidth="1"/>
    <col min="9451" max="9451" width="12.75" style="60" bestFit="1" customWidth="1"/>
    <col min="9452" max="9452" width="11.875" style="60" bestFit="1" customWidth="1"/>
    <col min="9453" max="9453" width="13.75" style="60" bestFit="1" customWidth="1"/>
    <col min="9454" max="9454" width="13.75" style="60" customWidth="1"/>
    <col min="9455" max="9465" width="13.375" style="60" customWidth="1"/>
    <col min="9466" max="9466" width="9.375" style="60" customWidth="1"/>
    <col min="9467" max="9467" width="25.5" style="60" customWidth="1"/>
    <col min="9468" max="9468" width="15" style="60" customWidth="1"/>
    <col min="9469" max="9469" width="7.875" style="60" customWidth="1"/>
    <col min="9470" max="9478" width="9.25" style="60" customWidth="1"/>
    <col min="9479" max="9702" width="9" style="60"/>
    <col min="9703" max="9703" width="4.875" style="60" customWidth="1"/>
    <col min="9704" max="9704" width="46" style="60" customWidth="1"/>
    <col min="9705" max="9705" width="15.125" style="60" customWidth="1"/>
    <col min="9706" max="9706" width="12.875" style="60" customWidth="1"/>
    <col min="9707" max="9707" width="12.75" style="60" bestFit="1" customWidth="1"/>
    <col min="9708" max="9708" width="11.875" style="60" bestFit="1" customWidth="1"/>
    <col min="9709" max="9709" width="13.75" style="60" bestFit="1" customWidth="1"/>
    <col min="9710" max="9710" width="13.75" style="60" customWidth="1"/>
    <col min="9711" max="9721" width="13.375" style="60" customWidth="1"/>
    <col min="9722" max="9722" width="9.375" style="60" customWidth="1"/>
    <col min="9723" max="9723" width="25.5" style="60" customWidth="1"/>
    <col min="9724" max="9724" width="15" style="60" customWidth="1"/>
    <col min="9725" max="9725" width="7.875" style="60" customWidth="1"/>
    <col min="9726" max="9734" width="9.25" style="60" customWidth="1"/>
    <col min="9735" max="9958" width="9" style="60"/>
    <col min="9959" max="9959" width="4.875" style="60" customWidth="1"/>
    <col min="9960" max="9960" width="46" style="60" customWidth="1"/>
    <col min="9961" max="9961" width="15.125" style="60" customWidth="1"/>
    <col min="9962" max="9962" width="12.875" style="60" customWidth="1"/>
    <col min="9963" max="9963" width="12.75" style="60" bestFit="1" customWidth="1"/>
    <col min="9964" max="9964" width="11.875" style="60" bestFit="1" customWidth="1"/>
    <col min="9965" max="9965" width="13.75" style="60" bestFit="1" customWidth="1"/>
    <col min="9966" max="9966" width="13.75" style="60" customWidth="1"/>
    <col min="9967" max="9977" width="13.375" style="60" customWidth="1"/>
    <col min="9978" max="9978" width="9.375" style="60" customWidth="1"/>
    <col min="9979" max="9979" width="25.5" style="60" customWidth="1"/>
    <col min="9980" max="9980" width="15" style="60" customWidth="1"/>
    <col min="9981" max="9981" width="7.875" style="60" customWidth="1"/>
    <col min="9982" max="9990" width="9.25" style="60" customWidth="1"/>
    <col min="9991" max="10214" width="9" style="60"/>
    <col min="10215" max="10215" width="4.875" style="60" customWidth="1"/>
    <col min="10216" max="10216" width="46" style="60" customWidth="1"/>
    <col min="10217" max="10217" width="15.125" style="60" customWidth="1"/>
    <col min="10218" max="10218" width="12.875" style="60" customWidth="1"/>
    <col min="10219" max="10219" width="12.75" style="60" bestFit="1" customWidth="1"/>
    <col min="10220" max="10220" width="11.875" style="60" bestFit="1" customWidth="1"/>
    <col min="10221" max="10221" width="13.75" style="60" bestFit="1" customWidth="1"/>
    <col min="10222" max="10222" width="13.75" style="60" customWidth="1"/>
    <col min="10223" max="10233" width="13.375" style="60" customWidth="1"/>
    <col min="10234" max="10234" width="9.375" style="60" customWidth="1"/>
    <col min="10235" max="10235" width="25.5" style="60" customWidth="1"/>
    <col min="10236" max="10236" width="15" style="60" customWidth="1"/>
    <col min="10237" max="10237" width="7.875" style="60" customWidth="1"/>
    <col min="10238" max="10246" width="9.25" style="60" customWidth="1"/>
    <col min="10247" max="10470" width="9" style="60"/>
    <col min="10471" max="10471" width="4.875" style="60" customWidth="1"/>
    <col min="10472" max="10472" width="46" style="60" customWidth="1"/>
    <col min="10473" max="10473" width="15.125" style="60" customWidth="1"/>
    <col min="10474" max="10474" width="12.875" style="60" customWidth="1"/>
    <col min="10475" max="10475" width="12.75" style="60" bestFit="1" customWidth="1"/>
    <col min="10476" max="10476" width="11.875" style="60" bestFit="1" customWidth="1"/>
    <col min="10477" max="10477" width="13.75" style="60" bestFit="1" customWidth="1"/>
    <col min="10478" max="10478" width="13.75" style="60" customWidth="1"/>
    <col min="10479" max="10489" width="13.375" style="60" customWidth="1"/>
    <col min="10490" max="10490" width="9.375" style="60" customWidth="1"/>
    <col min="10491" max="10491" width="25.5" style="60" customWidth="1"/>
    <col min="10492" max="10492" width="15" style="60" customWidth="1"/>
    <col min="10493" max="10493" width="7.875" style="60" customWidth="1"/>
    <col min="10494" max="10502" width="9.25" style="60" customWidth="1"/>
    <col min="10503" max="10726" width="9" style="60"/>
    <col min="10727" max="10727" width="4.875" style="60" customWidth="1"/>
    <col min="10728" max="10728" width="46" style="60" customWidth="1"/>
    <col min="10729" max="10729" width="15.125" style="60" customWidth="1"/>
    <col min="10730" max="10730" width="12.875" style="60" customWidth="1"/>
    <col min="10731" max="10731" width="12.75" style="60" bestFit="1" customWidth="1"/>
    <col min="10732" max="10732" width="11.875" style="60" bestFit="1" customWidth="1"/>
    <col min="10733" max="10733" width="13.75" style="60" bestFit="1" customWidth="1"/>
    <col min="10734" max="10734" width="13.75" style="60" customWidth="1"/>
    <col min="10735" max="10745" width="13.375" style="60" customWidth="1"/>
    <col min="10746" max="10746" width="9.375" style="60" customWidth="1"/>
    <col min="10747" max="10747" width="25.5" style="60" customWidth="1"/>
    <col min="10748" max="10748" width="15" style="60" customWidth="1"/>
    <col min="10749" max="10749" width="7.875" style="60" customWidth="1"/>
    <col min="10750" max="10758" width="9.25" style="60" customWidth="1"/>
    <col min="10759" max="10982" width="9" style="60"/>
    <col min="10983" max="10983" width="4.875" style="60" customWidth="1"/>
    <col min="10984" max="10984" width="46" style="60" customWidth="1"/>
    <col min="10985" max="10985" width="15.125" style="60" customWidth="1"/>
    <col min="10986" max="10986" width="12.875" style="60" customWidth="1"/>
    <col min="10987" max="10987" width="12.75" style="60" bestFit="1" customWidth="1"/>
    <col min="10988" max="10988" width="11.875" style="60" bestFit="1" customWidth="1"/>
    <col min="10989" max="10989" width="13.75" style="60" bestFit="1" customWidth="1"/>
    <col min="10990" max="10990" width="13.75" style="60" customWidth="1"/>
    <col min="10991" max="11001" width="13.375" style="60" customWidth="1"/>
    <col min="11002" max="11002" width="9.375" style="60" customWidth="1"/>
    <col min="11003" max="11003" width="25.5" style="60" customWidth="1"/>
    <col min="11004" max="11004" width="15" style="60" customWidth="1"/>
    <col min="11005" max="11005" width="7.875" style="60" customWidth="1"/>
    <col min="11006" max="11014" width="9.25" style="60" customWidth="1"/>
    <col min="11015" max="11238" width="9" style="60"/>
    <col min="11239" max="11239" width="4.875" style="60" customWidth="1"/>
    <col min="11240" max="11240" width="46" style="60" customWidth="1"/>
    <col min="11241" max="11241" width="15.125" style="60" customWidth="1"/>
    <col min="11242" max="11242" width="12.875" style="60" customWidth="1"/>
    <col min="11243" max="11243" width="12.75" style="60" bestFit="1" customWidth="1"/>
    <col min="11244" max="11244" width="11.875" style="60" bestFit="1" customWidth="1"/>
    <col min="11245" max="11245" width="13.75" style="60" bestFit="1" customWidth="1"/>
    <col min="11246" max="11246" width="13.75" style="60" customWidth="1"/>
    <col min="11247" max="11257" width="13.375" style="60" customWidth="1"/>
    <col min="11258" max="11258" width="9.375" style="60" customWidth="1"/>
    <col min="11259" max="11259" width="25.5" style="60" customWidth="1"/>
    <col min="11260" max="11260" width="15" style="60" customWidth="1"/>
    <col min="11261" max="11261" width="7.875" style="60" customWidth="1"/>
    <col min="11262" max="11270" width="9.25" style="60" customWidth="1"/>
    <col min="11271" max="11494" width="9" style="60"/>
    <col min="11495" max="11495" width="4.875" style="60" customWidth="1"/>
    <col min="11496" max="11496" width="46" style="60" customWidth="1"/>
    <col min="11497" max="11497" width="15.125" style="60" customWidth="1"/>
    <col min="11498" max="11498" width="12.875" style="60" customWidth="1"/>
    <col min="11499" max="11499" width="12.75" style="60" bestFit="1" customWidth="1"/>
    <col min="11500" max="11500" width="11.875" style="60" bestFit="1" customWidth="1"/>
    <col min="11501" max="11501" width="13.75" style="60" bestFit="1" customWidth="1"/>
    <col min="11502" max="11502" width="13.75" style="60" customWidth="1"/>
    <col min="11503" max="11513" width="13.375" style="60" customWidth="1"/>
    <col min="11514" max="11514" width="9.375" style="60" customWidth="1"/>
    <col min="11515" max="11515" width="25.5" style="60" customWidth="1"/>
    <col min="11516" max="11516" width="15" style="60" customWidth="1"/>
    <col min="11517" max="11517" width="7.875" style="60" customWidth="1"/>
    <col min="11518" max="11526" width="9.25" style="60" customWidth="1"/>
    <col min="11527" max="11750" width="9" style="60"/>
    <col min="11751" max="11751" width="4.875" style="60" customWidth="1"/>
    <col min="11752" max="11752" width="46" style="60" customWidth="1"/>
    <col min="11753" max="11753" width="15.125" style="60" customWidth="1"/>
    <col min="11754" max="11754" width="12.875" style="60" customWidth="1"/>
    <col min="11755" max="11755" width="12.75" style="60" bestFit="1" customWidth="1"/>
    <col min="11756" max="11756" width="11.875" style="60" bestFit="1" customWidth="1"/>
    <col min="11757" max="11757" width="13.75" style="60" bestFit="1" customWidth="1"/>
    <col min="11758" max="11758" width="13.75" style="60" customWidth="1"/>
    <col min="11759" max="11769" width="13.375" style="60" customWidth="1"/>
    <col min="11770" max="11770" width="9.375" style="60" customWidth="1"/>
    <col min="11771" max="11771" width="25.5" style="60" customWidth="1"/>
    <col min="11772" max="11772" width="15" style="60" customWidth="1"/>
    <col min="11773" max="11773" width="7.875" style="60" customWidth="1"/>
    <col min="11774" max="11782" width="9.25" style="60" customWidth="1"/>
    <col min="11783" max="12006" width="9" style="60"/>
    <col min="12007" max="12007" width="4.875" style="60" customWidth="1"/>
    <col min="12008" max="12008" width="46" style="60" customWidth="1"/>
    <col min="12009" max="12009" width="15.125" style="60" customWidth="1"/>
    <col min="12010" max="12010" width="12.875" style="60" customWidth="1"/>
    <col min="12011" max="12011" width="12.75" style="60" bestFit="1" customWidth="1"/>
    <col min="12012" max="12012" width="11.875" style="60" bestFit="1" customWidth="1"/>
    <col min="12013" max="12013" width="13.75" style="60" bestFit="1" customWidth="1"/>
    <col min="12014" max="12014" width="13.75" style="60" customWidth="1"/>
    <col min="12015" max="12025" width="13.375" style="60" customWidth="1"/>
    <col min="12026" max="12026" width="9.375" style="60" customWidth="1"/>
    <col min="12027" max="12027" width="25.5" style="60" customWidth="1"/>
    <col min="12028" max="12028" width="15" style="60" customWidth="1"/>
    <col min="12029" max="12029" width="7.875" style="60" customWidth="1"/>
    <col min="12030" max="12038" width="9.25" style="60" customWidth="1"/>
    <col min="12039" max="12262" width="9" style="60"/>
    <col min="12263" max="12263" width="4.875" style="60" customWidth="1"/>
    <col min="12264" max="12264" width="46" style="60" customWidth="1"/>
    <col min="12265" max="12265" width="15.125" style="60" customWidth="1"/>
    <col min="12266" max="12266" width="12.875" style="60" customWidth="1"/>
    <col min="12267" max="12267" width="12.75" style="60" bestFit="1" customWidth="1"/>
    <col min="12268" max="12268" width="11.875" style="60" bestFit="1" customWidth="1"/>
    <col min="12269" max="12269" width="13.75" style="60" bestFit="1" customWidth="1"/>
    <col min="12270" max="12270" width="13.75" style="60" customWidth="1"/>
    <col min="12271" max="12281" width="13.375" style="60" customWidth="1"/>
    <col min="12282" max="12282" width="9.375" style="60" customWidth="1"/>
    <col min="12283" max="12283" width="25.5" style="60" customWidth="1"/>
    <col min="12284" max="12284" width="15" style="60" customWidth="1"/>
    <col min="12285" max="12285" width="7.875" style="60" customWidth="1"/>
    <col min="12286" max="12294" width="9.25" style="60" customWidth="1"/>
    <col min="12295" max="12518" width="9" style="60"/>
    <col min="12519" max="12519" width="4.875" style="60" customWidth="1"/>
    <col min="12520" max="12520" width="46" style="60" customWidth="1"/>
    <col min="12521" max="12521" width="15.125" style="60" customWidth="1"/>
    <col min="12522" max="12522" width="12.875" style="60" customWidth="1"/>
    <col min="12523" max="12523" width="12.75" style="60" bestFit="1" customWidth="1"/>
    <col min="12524" max="12524" width="11.875" style="60" bestFit="1" customWidth="1"/>
    <col min="12525" max="12525" width="13.75" style="60" bestFit="1" customWidth="1"/>
    <col min="12526" max="12526" width="13.75" style="60" customWidth="1"/>
    <col min="12527" max="12537" width="13.375" style="60" customWidth="1"/>
    <col min="12538" max="12538" width="9.375" style="60" customWidth="1"/>
    <col min="12539" max="12539" width="25.5" style="60" customWidth="1"/>
    <col min="12540" max="12540" width="15" style="60" customWidth="1"/>
    <col min="12541" max="12541" width="7.875" style="60" customWidth="1"/>
    <col min="12542" max="12550" width="9.25" style="60" customWidth="1"/>
    <col min="12551" max="12774" width="9" style="60"/>
    <col min="12775" max="12775" width="4.875" style="60" customWidth="1"/>
    <col min="12776" max="12776" width="46" style="60" customWidth="1"/>
    <col min="12777" max="12777" width="15.125" style="60" customWidth="1"/>
    <col min="12778" max="12778" width="12.875" style="60" customWidth="1"/>
    <col min="12779" max="12779" width="12.75" style="60" bestFit="1" customWidth="1"/>
    <col min="12780" max="12780" width="11.875" style="60" bestFit="1" customWidth="1"/>
    <col min="12781" max="12781" width="13.75" style="60" bestFit="1" customWidth="1"/>
    <col min="12782" max="12782" width="13.75" style="60" customWidth="1"/>
    <col min="12783" max="12793" width="13.375" style="60" customWidth="1"/>
    <col min="12794" max="12794" width="9.375" style="60" customWidth="1"/>
    <col min="12795" max="12795" width="25.5" style="60" customWidth="1"/>
    <col min="12796" max="12796" width="15" style="60" customWidth="1"/>
    <col min="12797" max="12797" width="7.875" style="60" customWidth="1"/>
    <col min="12798" max="12806" width="9.25" style="60" customWidth="1"/>
    <col min="12807" max="13030" width="9" style="60"/>
    <col min="13031" max="13031" width="4.875" style="60" customWidth="1"/>
    <col min="13032" max="13032" width="46" style="60" customWidth="1"/>
    <col min="13033" max="13033" width="15.125" style="60" customWidth="1"/>
    <col min="13034" max="13034" width="12.875" style="60" customWidth="1"/>
    <col min="13035" max="13035" width="12.75" style="60" bestFit="1" customWidth="1"/>
    <col min="13036" max="13036" width="11.875" style="60" bestFit="1" customWidth="1"/>
    <col min="13037" max="13037" width="13.75" style="60" bestFit="1" customWidth="1"/>
    <col min="13038" max="13038" width="13.75" style="60" customWidth="1"/>
    <col min="13039" max="13049" width="13.375" style="60" customWidth="1"/>
    <col min="13050" max="13050" width="9.375" style="60" customWidth="1"/>
    <col min="13051" max="13051" width="25.5" style="60" customWidth="1"/>
    <col min="13052" max="13052" width="15" style="60" customWidth="1"/>
    <col min="13053" max="13053" width="7.875" style="60" customWidth="1"/>
    <col min="13054" max="13062" width="9.25" style="60" customWidth="1"/>
    <col min="13063" max="13286" width="9" style="60"/>
    <col min="13287" max="13287" width="4.875" style="60" customWidth="1"/>
    <col min="13288" max="13288" width="46" style="60" customWidth="1"/>
    <col min="13289" max="13289" width="15.125" style="60" customWidth="1"/>
    <col min="13290" max="13290" width="12.875" style="60" customWidth="1"/>
    <col min="13291" max="13291" width="12.75" style="60" bestFit="1" customWidth="1"/>
    <col min="13292" max="13292" width="11.875" style="60" bestFit="1" customWidth="1"/>
    <col min="13293" max="13293" width="13.75" style="60" bestFit="1" customWidth="1"/>
    <col min="13294" max="13294" width="13.75" style="60" customWidth="1"/>
    <col min="13295" max="13305" width="13.375" style="60" customWidth="1"/>
    <col min="13306" max="13306" width="9.375" style="60" customWidth="1"/>
    <col min="13307" max="13307" width="25.5" style="60" customWidth="1"/>
    <col min="13308" max="13308" width="15" style="60" customWidth="1"/>
    <col min="13309" max="13309" width="7.875" style="60" customWidth="1"/>
    <col min="13310" max="13318" width="9.25" style="60" customWidth="1"/>
    <col min="13319" max="13542" width="9" style="60"/>
    <col min="13543" max="13543" width="4.875" style="60" customWidth="1"/>
    <col min="13544" max="13544" width="46" style="60" customWidth="1"/>
    <col min="13545" max="13545" width="15.125" style="60" customWidth="1"/>
    <col min="13546" max="13546" width="12.875" style="60" customWidth="1"/>
    <col min="13547" max="13547" width="12.75" style="60" bestFit="1" customWidth="1"/>
    <col min="13548" max="13548" width="11.875" style="60" bestFit="1" customWidth="1"/>
    <col min="13549" max="13549" width="13.75" style="60" bestFit="1" customWidth="1"/>
    <col min="13550" max="13550" width="13.75" style="60" customWidth="1"/>
    <col min="13551" max="13561" width="13.375" style="60" customWidth="1"/>
    <col min="13562" max="13562" width="9.375" style="60" customWidth="1"/>
    <col min="13563" max="13563" width="25.5" style="60" customWidth="1"/>
    <col min="13564" max="13564" width="15" style="60" customWidth="1"/>
    <col min="13565" max="13565" width="7.875" style="60" customWidth="1"/>
    <col min="13566" max="13574" width="9.25" style="60" customWidth="1"/>
    <col min="13575" max="13798" width="9" style="60"/>
    <col min="13799" max="13799" width="4.875" style="60" customWidth="1"/>
    <col min="13800" max="13800" width="46" style="60" customWidth="1"/>
    <col min="13801" max="13801" width="15.125" style="60" customWidth="1"/>
    <col min="13802" max="13802" width="12.875" style="60" customWidth="1"/>
    <col min="13803" max="13803" width="12.75" style="60" bestFit="1" customWidth="1"/>
    <col min="13804" max="13804" width="11.875" style="60" bestFit="1" customWidth="1"/>
    <col min="13805" max="13805" width="13.75" style="60" bestFit="1" customWidth="1"/>
    <col min="13806" max="13806" width="13.75" style="60" customWidth="1"/>
    <col min="13807" max="13817" width="13.375" style="60" customWidth="1"/>
    <col min="13818" max="13818" width="9.375" style="60" customWidth="1"/>
    <col min="13819" max="13819" width="25.5" style="60" customWidth="1"/>
    <col min="13820" max="13820" width="15" style="60" customWidth="1"/>
    <col min="13821" max="13821" width="7.875" style="60" customWidth="1"/>
    <col min="13822" max="13830" width="9.25" style="60" customWidth="1"/>
    <col min="13831" max="14054" width="9" style="60"/>
    <col min="14055" max="14055" width="4.875" style="60" customWidth="1"/>
    <col min="14056" max="14056" width="46" style="60" customWidth="1"/>
    <col min="14057" max="14057" width="15.125" style="60" customWidth="1"/>
    <col min="14058" max="14058" width="12.875" style="60" customWidth="1"/>
    <col min="14059" max="14059" width="12.75" style="60" bestFit="1" customWidth="1"/>
    <col min="14060" max="14060" width="11.875" style="60" bestFit="1" customWidth="1"/>
    <col min="14061" max="14061" width="13.75" style="60" bestFit="1" customWidth="1"/>
    <col min="14062" max="14062" width="13.75" style="60" customWidth="1"/>
    <col min="14063" max="14073" width="13.375" style="60" customWidth="1"/>
    <col min="14074" max="14074" width="9.375" style="60" customWidth="1"/>
    <col min="14075" max="14075" width="25.5" style="60" customWidth="1"/>
    <col min="14076" max="14076" width="15" style="60" customWidth="1"/>
    <col min="14077" max="14077" width="7.875" style="60" customWidth="1"/>
    <col min="14078" max="14086" width="9.25" style="60" customWidth="1"/>
    <col min="14087" max="14310" width="9" style="60"/>
    <col min="14311" max="14311" width="4.875" style="60" customWidth="1"/>
    <col min="14312" max="14312" width="46" style="60" customWidth="1"/>
    <col min="14313" max="14313" width="15.125" style="60" customWidth="1"/>
    <col min="14314" max="14314" width="12.875" style="60" customWidth="1"/>
    <col min="14315" max="14315" width="12.75" style="60" bestFit="1" customWidth="1"/>
    <col min="14316" max="14316" width="11.875" style="60" bestFit="1" customWidth="1"/>
    <col min="14317" max="14317" width="13.75" style="60" bestFit="1" customWidth="1"/>
    <col min="14318" max="14318" width="13.75" style="60" customWidth="1"/>
    <col min="14319" max="14329" width="13.375" style="60" customWidth="1"/>
    <col min="14330" max="14330" width="9.375" style="60" customWidth="1"/>
    <col min="14331" max="14331" width="25.5" style="60" customWidth="1"/>
    <col min="14332" max="14332" width="15" style="60" customWidth="1"/>
    <col min="14333" max="14333" width="7.875" style="60" customWidth="1"/>
    <col min="14334" max="14342" width="9.25" style="60" customWidth="1"/>
    <col min="14343" max="14566" width="9" style="60"/>
    <col min="14567" max="14567" width="4.875" style="60" customWidth="1"/>
    <col min="14568" max="14568" width="46" style="60" customWidth="1"/>
    <col min="14569" max="14569" width="15.125" style="60" customWidth="1"/>
    <col min="14570" max="14570" width="12.875" style="60" customWidth="1"/>
    <col min="14571" max="14571" width="12.75" style="60" bestFit="1" customWidth="1"/>
    <col min="14572" max="14572" width="11.875" style="60" bestFit="1" customWidth="1"/>
    <col min="14573" max="14573" width="13.75" style="60" bestFit="1" customWidth="1"/>
    <col min="14574" max="14574" width="13.75" style="60" customWidth="1"/>
    <col min="14575" max="14585" width="13.375" style="60" customWidth="1"/>
    <col min="14586" max="14586" width="9.375" style="60" customWidth="1"/>
    <col min="14587" max="14587" width="25.5" style="60" customWidth="1"/>
    <col min="14588" max="14588" width="15" style="60" customWidth="1"/>
    <col min="14589" max="14589" width="7.875" style="60" customWidth="1"/>
    <col min="14590" max="14598" width="9.25" style="60" customWidth="1"/>
    <col min="14599" max="14822" width="9" style="60"/>
    <col min="14823" max="14823" width="4.875" style="60" customWidth="1"/>
    <col min="14824" max="14824" width="46" style="60" customWidth="1"/>
    <col min="14825" max="14825" width="15.125" style="60" customWidth="1"/>
    <col min="14826" max="14826" width="12.875" style="60" customWidth="1"/>
    <col min="14827" max="14827" width="12.75" style="60" bestFit="1" customWidth="1"/>
    <col min="14828" max="14828" width="11.875" style="60" bestFit="1" customWidth="1"/>
    <col min="14829" max="14829" width="13.75" style="60" bestFit="1" customWidth="1"/>
    <col min="14830" max="14830" width="13.75" style="60" customWidth="1"/>
    <col min="14831" max="14841" width="13.375" style="60" customWidth="1"/>
    <col min="14842" max="14842" width="9.375" style="60" customWidth="1"/>
    <col min="14843" max="14843" width="25.5" style="60" customWidth="1"/>
    <col min="14844" max="14844" width="15" style="60" customWidth="1"/>
    <col min="14845" max="14845" width="7.875" style="60" customWidth="1"/>
    <col min="14846" max="14854" width="9.25" style="60" customWidth="1"/>
    <col min="14855" max="15078" width="9" style="60"/>
    <col min="15079" max="15079" width="4.875" style="60" customWidth="1"/>
    <col min="15080" max="15080" width="46" style="60" customWidth="1"/>
    <col min="15081" max="15081" width="15.125" style="60" customWidth="1"/>
    <col min="15082" max="15082" width="12.875" style="60" customWidth="1"/>
    <col min="15083" max="15083" width="12.75" style="60" bestFit="1" customWidth="1"/>
    <col min="15084" max="15084" width="11.875" style="60" bestFit="1" customWidth="1"/>
    <col min="15085" max="15085" width="13.75" style="60" bestFit="1" customWidth="1"/>
    <col min="15086" max="15086" width="13.75" style="60" customWidth="1"/>
    <col min="15087" max="15097" width="13.375" style="60" customWidth="1"/>
    <col min="15098" max="15098" width="9.375" style="60" customWidth="1"/>
    <col min="15099" max="15099" width="25.5" style="60" customWidth="1"/>
    <col min="15100" max="15100" width="15" style="60" customWidth="1"/>
    <col min="15101" max="15101" width="7.875" style="60" customWidth="1"/>
    <col min="15102" max="15110" width="9.25" style="60" customWidth="1"/>
    <col min="15111" max="15334" width="9" style="60"/>
    <col min="15335" max="15335" width="4.875" style="60" customWidth="1"/>
    <col min="15336" max="15336" width="46" style="60" customWidth="1"/>
    <col min="15337" max="15337" width="15.125" style="60" customWidth="1"/>
    <col min="15338" max="15338" width="12.875" style="60" customWidth="1"/>
    <col min="15339" max="15339" width="12.75" style="60" bestFit="1" customWidth="1"/>
    <col min="15340" max="15340" width="11.875" style="60" bestFit="1" customWidth="1"/>
    <col min="15341" max="15341" width="13.75" style="60" bestFit="1" customWidth="1"/>
    <col min="15342" max="15342" width="13.75" style="60" customWidth="1"/>
    <col min="15343" max="15353" width="13.375" style="60" customWidth="1"/>
    <col min="15354" max="15354" width="9.375" style="60" customWidth="1"/>
    <col min="15355" max="15355" width="25.5" style="60" customWidth="1"/>
    <col min="15356" max="15356" width="15" style="60" customWidth="1"/>
    <col min="15357" max="15357" width="7.875" style="60" customWidth="1"/>
    <col min="15358" max="15366" width="9.25" style="60" customWidth="1"/>
    <col min="15367" max="15590" width="9" style="60"/>
    <col min="15591" max="15591" width="4.875" style="60" customWidth="1"/>
    <col min="15592" max="15592" width="46" style="60" customWidth="1"/>
    <col min="15593" max="15593" width="15.125" style="60" customWidth="1"/>
    <col min="15594" max="15594" width="12.875" style="60" customWidth="1"/>
    <col min="15595" max="15595" width="12.75" style="60" bestFit="1" customWidth="1"/>
    <col min="15596" max="15596" width="11.875" style="60" bestFit="1" customWidth="1"/>
    <col min="15597" max="15597" width="13.75" style="60" bestFit="1" customWidth="1"/>
    <col min="15598" max="15598" width="13.75" style="60" customWidth="1"/>
    <col min="15599" max="15609" width="13.375" style="60" customWidth="1"/>
    <col min="15610" max="15610" width="9.375" style="60" customWidth="1"/>
    <col min="15611" max="15611" width="25.5" style="60" customWidth="1"/>
    <col min="15612" max="15612" width="15" style="60" customWidth="1"/>
    <col min="15613" max="15613" width="7.875" style="60" customWidth="1"/>
    <col min="15614" max="15622" width="9.25" style="60" customWidth="1"/>
    <col min="15623" max="15846" width="9" style="60"/>
    <col min="15847" max="15847" width="4.875" style="60" customWidth="1"/>
    <col min="15848" max="15848" width="46" style="60" customWidth="1"/>
    <col min="15849" max="15849" width="15.125" style="60" customWidth="1"/>
    <col min="15850" max="15850" width="12.875" style="60" customWidth="1"/>
    <col min="15851" max="15851" width="12.75" style="60" bestFit="1" customWidth="1"/>
    <col min="15852" max="15852" width="11.875" style="60" bestFit="1" customWidth="1"/>
    <col min="15853" max="15853" width="13.75" style="60" bestFit="1" customWidth="1"/>
    <col min="15854" max="15854" width="13.75" style="60" customWidth="1"/>
    <col min="15855" max="15865" width="13.375" style="60" customWidth="1"/>
    <col min="15866" max="15866" width="9.375" style="60" customWidth="1"/>
    <col min="15867" max="15867" width="25.5" style="60" customWidth="1"/>
    <col min="15868" max="15868" width="15" style="60" customWidth="1"/>
    <col min="15869" max="15869" width="7.875" style="60" customWidth="1"/>
    <col min="15870" max="15878" width="9.25" style="60" customWidth="1"/>
    <col min="15879" max="16102" width="9" style="60"/>
    <col min="16103" max="16103" width="4.875" style="60" customWidth="1"/>
    <col min="16104" max="16104" width="46" style="60" customWidth="1"/>
    <col min="16105" max="16105" width="15.125" style="60" customWidth="1"/>
    <col min="16106" max="16106" width="12.875" style="60" customWidth="1"/>
    <col min="16107" max="16107" width="12.75" style="60" bestFit="1" customWidth="1"/>
    <col min="16108" max="16108" width="11.875" style="60" bestFit="1" customWidth="1"/>
    <col min="16109" max="16109" width="13.75" style="60" bestFit="1" customWidth="1"/>
    <col min="16110" max="16110" width="13.75" style="60" customWidth="1"/>
    <col min="16111" max="16121" width="13.375" style="60" customWidth="1"/>
    <col min="16122" max="16122" width="9.375" style="60" customWidth="1"/>
    <col min="16123" max="16123" width="25.5" style="60" customWidth="1"/>
    <col min="16124" max="16124" width="15" style="60" customWidth="1"/>
    <col min="16125" max="16125" width="7.875" style="60" customWidth="1"/>
    <col min="16126" max="16134" width="9.25" style="60" customWidth="1"/>
    <col min="16135" max="16384" width="9" style="60"/>
  </cols>
  <sheetData>
    <row r="1" spans="1:6" ht="18.75">
      <c r="A1" s="59" t="s">
        <v>132</v>
      </c>
    </row>
    <row r="3" spans="1:6" ht="15.75">
      <c r="A3" s="61" t="s">
        <v>121</v>
      </c>
    </row>
    <row r="4" spans="1:6" ht="15.75">
      <c r="A4" s="61"/>
      <c r="C4" s="62"/>
      <c r="E4" s="63"/>
    </row>
    <row r="5" spans="1:6">
      <c r="B5" s="64">
        <v>2016</v>
      </c>
      <c r="C5" s="64">
        <v>2017</v>
      </c>
      <c r="D5" s="64">
        <v>2018</v>
      </c>
      <c r="E5" s="64">
        <v>2019</v>
      </c>
      <c r="F5" s="64">
        <v>2020</v>
      </c>
    </row>
    <row r="6" spans="1:6">
      <c r="A6" s="139" t="s">
        <v>133</v>
      </c>
      <c r="B6" s="137">
        <v>15</v>
      </c>
      <c r="C6" s="137">
        <v>15</v>
      </c>
      <c r="D6" s="137">
        <v>15</v>
      </c>
      <c r="E6" s="137">
        <v>15</v>
      </c>
      <c r="F6" s="137">
        <v>15</v>
      </c>
    </row>
    <row r="7" spans="1:6">
      <c r="A7" s="65" t="s">
        <v>134</v>
      </c>
      <c r="B7" s="66">
        <v>100</v>
      </c>
      <c r="C7" s="66">
        <v>100</v>
      </c>
      <c r="D7" s="66">
        <v>100</v>
      </c>
      <c r="E7" s="66">
        <v>100</v>
      </c>
      <c r="F7" s="66">
        <v>100</v>
      </c>
    </row>
    <row r="8" spans="1:6">
      <c r="A8" s="65" t="s">
        <v>135</v>
      </c>
      <c r="B8" s="67">
        <v>100</v>
      </c>
      <c r="C8" s="67">
        <v>102.36453201970443</v>
      </c>
      <c r="D8" s="67">
        <v>104.43349753694581</v>
      </c>
      <c r="E8" s="67">
        <v>107.78325123152709</v>
      </c>
      <c r="F8" s="67">
        <v>110.24630541871922</v>
      </c>
    </row>
    <row r="9" spans="1:6">
      <c r="A9" s="65" t="s">
        <v>136</v>
      </c>
      <c r="B9" s="67">
        <v>100</v>
      </c>
      <c r="C9" s="67">
        <v>106.80000000000005</v>
      </c>
      <c r="D9" s="67">
        <v>115.45080000000019</v>
      </c>
      <c r="E9" s="67">
        <v>124.57141320000032</v>
      </c>
      <c r="F9" s="67">
        <v>128.43312700920038</v>
      </c>
    </row>
    <row r="10" spans="1:6">
      <c r="A10" s="65" t="s">
        <v>137</v>
      </c>
      <c r="B10" s="67">
        <v>100</v>
      </c>
      <c r="C10" s="67">
        <v>97.690086621751689</v>
      </c>
      <c r="D10" s="67">
        <v>95.754716981132077</v>
      </c>
      <c r="E10" s="67">
        <v>92.778793418647169</v>
      </c>
      <c r="F10" s="67">
        <v>90.705987488829308</v>
      </c>
    </row>
    <row r="11" spans="1:6">
      <c r="A11" s="65" t="s">
        <v>322</v>
      </c>
      <c r="B11" s="67">
        <v>100</v>
      </c>
      <c r="C11" s="67">
        <v>93.632958801498077</v>
      </c>
      <c r="D11" s="67">
        <v>86.616983165123017</v>
      </c>
      <c r="E11" s="67">
        <v>80.2752392633206</v>
      </c>
      <c r="F11" s="67">
        <v>77.861531778196479</v>
      </c>
    </row>
    <row r="12" spans="1:6">
      <c r="A12" s="65"/>
      <c r="B12" s="67"/>
      <c r="C12" s="67"/>
      <c r="D12" s="67"/>
      <c r="E12" s="67"/>
      <c r="F12" s="67"/>
    </row>
    <row r="13" spans="1:6">
      <c r="A13" s="65"/>
    </row>
    <row r="14" spans="1:6">
      <c r="B14" s="64">
        <v>2016</v>
      </c>
      <c r="C14" s="64">
        <v>2017</v>
      </c>
      <c r="D14" s="64">
        <v>2018</v>
      </c>
      <c r="E14" s="64">
        <v>2019</v>
      </c>
      <c r="F14" s="64">
        <v>2020</v>
      </c>
    </row>
    <row r="15" spans="1:6">
      <c r="A15" s="139" t="s">
        <v>138</v>
      </c>
      <c r="B15" s="137">
        <v>15</v>
      </c>
      <c r="C15" s="137">
        <v>15</v>
      </c>
      <c r="D15" s="137">
        <v>15</v>
      </c>
      <c r="E15" s="137">
        <v>5</v>
      </c>
      <c r="F15" s="137">
        <v>5</v>
      </c>
    </row>
    <row r="16" spans="1:6" ht="14.25" customHeight="1">
      <c r="A16" s="65" t="s">
        <v>139</v>
      </c>
      <c r="B16" s="66">
        <v>100</v>
      </c>
      <c r="C16" s="67">
        <v>100</v>
      </c>
      <c r="D16" s="67">
        <v>100</v>
      </c>
      <c r="E16" s="67">
        <v>33.333333333333329</v>
      </c>
      <c r="F16" s="67">
        <v>33.333333333333329</v>
      </c>
    </row>
    <row r="17" spans="1:7" ht="14.25" customHeight="1">
      <c r="A17" s="65" t="s">
        <v>135</v>
      </c>
      <c r="B17" s="67">
        <v>100</v>
      </c>
      <c r="C17" s="67">
        <v>102.36453201970443</v>
      </c>
      <c r="D17" s="67">
        <v>104.43349753694581</v>
      </c>
      <c r="E17" s="67">
        <v>107.78325123152709</v>
      </c>
      <c r="F17" s="67">
        <v>110.24630541871922</v>
      </c>
    </row>
    <row r="18" spans="1:7" ht="14.25" customHeight="1">
      <c r="A18" s="65" t="s">
        <v>136</v>
      </c>
      <c r="B18" s="137">
        <v>100</v>
      </c>
      <c r="C18" s="137">
        <v>106.80000000000005</v>
      </c>
      <c r="D18" s="137">
        <v>115.45080000000019</v>
      </c>
      <c r="E18" s="137">
        <v>124.57141320000032</v>
      </c>
      <c r="F18" s="137">
        <v>128.43312700920038</v>
      </c>
    </row>
    <row r="19" spans="1:7" ht="14.25" customHeight="1">
      <c r="A19" s="65" t="s">
        <v>137</v>
      </c>
      <c r="B19" s="137">
        <v>100</v>
      </c>
      <c r="C19" s="137">
        <v>97.690086621751689</v>
      </c>
      <c r="D19" s="137">
        <v>95.754716981132077</v>
      </c>
      <c r="E19" s="137">
        <v>30.926264472882387</v>
      </c>
      <c r="F19" s="137">
        <v>30.235329162943099</v>
      </c>
    </row>
    <row r="20" spans="1:7">
      <c r="A20" s="65" t="s">
        <v>322</v>
      </c>
      <c r="B20" s="137">
        <v>100</v>
      </c>
      <c r="C20" s="137">
        <v>93.632958801498077</v>
      </c>
      <c r="D20" s="137">
        <v>86.616983165123017</v>
      </c>
      <c r="E20" s="137">
        <v>26.75841308777353</v>
      </c>
      <c r="F20" s="137">
        <v>25.953843926065488</v>
      </c>
    </row>
    <row r="29" spans="1:7">
      <c r="G29" s="138"/>
    </row>
    <row r="30" spans="1:7">
      <c r="G30" s="138"/>
    </row>
    <row r="31" spans="1:7">
      <c r="G31" s="136"/>
    </row>
    <row r="32" spans="1:7">
      <c r="G32" s="138"/>
    </row>
    <row r="33" spans="1:7">
      <c r="G33" s="138"/>
    </row>
    <row r="34" spans="1:7">
      <c r="G34" s="136"/>
    </row>
    <row r="35" spans="1:7" ht="15.75">
      <c r="B35" s="61"/>
      <c r="C35" s="61"/>
      <c r="D35" s="61"/>
      <c r="E35" s="61"/>
      <c r="F35" s="61"/>
    </row>
    <row r="36" spans="1:7" ht="15.75">
      <c r="A36" s="61"/>
      <c r="B36" s="61"/>
      <c r="C36" s="61"/>
      <c r="D36" s="61"/>
      <c r="E36" s="61"/>
      <c r="F36" s="68"/>
    </row>
    <row r="37" spans="1:7" ht="15.75">
      <c r="A37" s="61"/>
      <c r="B37" s="61"/>
      <c r="C37" s="61"/>
      <c r="D37" s="61"/>
      <c r="E37" s="61"/>
      <c r="F37" s="68"/>
    </row>
    <row r="38" spans="1:7" ht="15.75">
      <c r="A38" s="61"/>
      <c r="B38" s="61"/>
      <c r="C38" s="61"/>
      <c r="D38" s="61"/>
      <c r="E38" s="61"/>
      <c r="F38" s="68"/>
    </row>
    <row r="39" spans="1:7" ht="15.75">
      <c r="A39" s="61"/>
      <c r="B39" s="61"/>
      <c r="C39" s="61"/>
      <c r="D39" s="61"/>
      <c r="E39" s="61"/>
      <c r="F39" s="68"/>
    </row>
    <row r="40" spans="1:7" ht="15.75">
      <c r="A40" s="61"/>
      <c r="B40" s="61"/>
      <c r="C40" s="61"/>
      <c r="D40" s="61"/>
      <c r="E40" s="61"/>
      <c r="F40" s="68"/>
    </row>
    <row r="41" spans="1:7" ht="15.75">
      <c r="A41" s="61"/>
      <c r="B41" s="61"/>
      <c r="C41" s="61"/>
      <c r="D41" s="61"/>
      <c r="E41" s="61"/>
      <c r="F41" s="68"/>
    </row>
    <row r="42" spans="1:7" ht="15.75">
      <c r="A42" s="61"/>
      <c r="B42" s="61"/>
      <c r="C42" s="61"/>
      <c r="D42" s="61"/>
      <c r="E42" s="61"/>
      <c r="F42" s="68"/>
    </row>
    <row r="43" spans="1:7" ht="15.75">
      <c r="A43" s="61"/>
      <c r="B43" s="61"/>
      <c r="C43" s="61"/>
      <c r="D43" s="61"/>
      <c r="E43" s="61"/>
      <c r="F43" s="68"/>
    </row>
    <row r="44" spans="1:7" ht="15.75">
      <c r="A44" s="61"/>
      <c r="B44" s="61"/>
      <c r="C44" s="61"/>
      <c r="D44" s="61"/>
      <c r="E44" s="61"/>
      <c r="F44" s="68"/>
    </row>
    <row r="45" spans="1:7" ht="15.75">
      <c r="A45" s="61"/>
      <c r="B45" s="61"/>
      <c r="C45" s="61"/>
      <c r="D45" s="61"/>
      <c r="E45" s="61"/>
      <c r="F45" s="68"/>
    </row>
    <row r="46" spans="1:7" ht="15.75">
      <c r="A46" s="61"/>
      <c r="B46" s="61"/>
      <c r="C46" s="61"/>
      <c r="D46" s="61"/>
      <c r="E46" s="61"/>
      <c r="F46" s="68"/>
    </row>
    <row r="47" spans="1:7" ht="15.75">
      <c r="A47" s="61"/>
      <c r="B47" s="61"/>
      <c r="C47" s="61"/>
      <c r="D47" s="61"/>
      <c r="E47" s="61"/>
      <c r="F47" s="68"/>
    </row>
    <row r="48" spans="1:7" ht="15.75">
      <c r="A48" s="61"/>
      <c r="B48" s="61"/>
      <c r="C48" s="61"/>
      <c r="D48" s="61"/>
      <c r="E48" s="61"/>
      <c r="F48" s="68"/>
    </row>
    <row r="49" spans="1:6" ht="15.75">
      <c r="A49" s="61"/>
      <c r="B49" s="61"/>
      <c r="C49" s="61"/>
      <c r="D49" s="61"/>
      <c r="E49" s="61"/>
      <c r="F49" s="68"/>
    </row>
    <row r="50" spans="1:6" ht="15.75">
      <c r="A50" s="61"/>
      <c r="B50" s="61"/>
      <c r="C50" s="61"/>
      <c r="D50" s="61"/>
      <c r="E50" s="61"/>
      <c r="F50" s="68"/>
    </row>
    <row r="51" spans="1:6" ht="15.75">
      <c r="A51" s="61"/>
      <c r="B51" s="61"/>
      <c r="C51" s="61"/>
      <c r="D51" s="61"/>
      <c r="E51" s="61"/>
      <c r="F51" s="68"/>
    </row>
    <row r="52" spans="1:6" ht="15.75">
      <c r="A52" s="61"/>
      <c r="B52" s="61"/>
      <c r="C52" s="61"/>
      <c r="D52" s="61"/>
      <c r="E52" s="61"/>
      <c r="F52" s="68"/>
    </row>
    <row r="53" spans="1:6" ht="15.75">
      <c r="A53" s="61"/>
      <c r="B53" s="61"/>
      <c r="C53" s="61"/>
      <c r="D53" s="61"/>
      <c r="E53" s="61"/>
      <c r="F53" s="68"/>
    </row>
    <row r="54" spans="1:6" ht="15.75">
      <c r="A54" s="61"/>
      <c r="B54" s="61"/>
      <c r="C54" s="61"/>
      <c r="D54" s="61"/>
      <c r="E54" s="61"/>
      <c r="F54" s="68"/>
    </row>
    <row r="55" spans="1:6" ht="15.75">
      <c r="A55" s="61"/>
      <c r="B55" s="61"/>
      <c r="C55" s="61"/>
      <c r="D55" s="61"/>
      <c r="E55" s="61"/>
      <c r="F55" s="68"/>
    </row>
    <row r="56" spans="1:6" ht="15.75">
      <c r="A56" s="61"/>
      <c r="B56" s="61"/>
      <c r="C56" s="61"/>
      <c r="D56" s="61"/>
      <c r="E56" s="61"/>
      <c r="F56" s="68"/>
    </row>
    <row r="57" spans="1:6" ht="15.75">
      <c r="A57" s="61"/>
      <c r="B57" s="61"/>
      <c r="C57" s="61"/>
      <c r="D57" s="61"/>
      <c r="E57" s="61"/>
      <c r="F57" s="68"/>
    </row>
    <row r="58" spans="1:6" ht="15.75">
      <c r="A58" s="61"/>
      <c r="B58" s="61"/>
      <c r="C58" s="61"/>
      <c r="D58" s="61"/>
      <c r="E58" s="61"/>
      <c r="F58" s="68"/>
    </row>
    <row r="59" spans="1:6" ht="15.75">
      <c r="A59" s="61"/>
      <c r="B59" s="61"/>
      <c r="C59" s="61"/>
      <c r="D59" s="61"/>
      <c r="E59" s="61"/>
      <c r="F59" s="68"/>
    </row>
    <row r="60" spans="1:6" ht="15.75">
      <c r="A60" s="61"/>
      <c r="B60" s="61"/>
      <c r="C60" s="61"/>
      <c r="D60" s="61"/>
      <c r="E60" s="61"/>
      <c r="F60" s="68"/>
    </row>
    <row r="61" spans="1:6" ht="15.75">
      <c r="A61" s="61"/>
      <c r="B61" s="61"/>
      <c r="C61" s="61"/>
      <c r="D61" s="61"/>
      <c r="E61" s="61"/>
      <c r="F61" s="68"/>
    </row>
    <row r="62" spans="1:6" ht="15.75">
      <c r="A62" s="61"/>
      <c r="B62" s="61"/>
      <c r="C62" s="61"/>
      <c r="D62" s="61"/>
      <c r="E62" s="61"/>
      <c r="F62" s="68"/>
    </row>
    <row r="63" spans="1:6" ht="15.75">
      <c r="A63" s="61"/>
      <c r="B63" s="61"/>
      <c r="C63" s="61"/>
      <c r="D63" s="61"/>
      <c r="E63" s="61"/>
      <c r="F63" s="68"/>
    </row>
    <row r="64" spans="1:6">
      <c r="F64" s="69"/>
    </row>
    <row r="65" spans="6:6">
      <c r="F65" s="69"/>
    </row>
    <row r="66" spans="6:6">
      <c r="F66" s="69"/>
    </row>
    <row r="67" spans="6:6">
      <c r="F67" s="69"/>
    </row>
    <row r="68" spans="6:6">
      <c r="F68" s="69"/>
    </row>
    <row r="69" spans="6:6">
      <c r="F69" s="69"/>
    </row>
    <row r="70" spans="6:6">
      <c r="F70" s="69"/>
    </row>
    <row r="71" spans="6:6">
      <c r="F71" s="69"/>
    </row>
    <row r="72" spans="6:6">
      <c r="F72" s="69"/>
    </row>
    <row r="73" spans="6:6">
      <c r="F73" s="69"/>
    </row>
    <row r="74" spans="6:6">
      <c r="F74" s="69"/>
    </row>
    <row r="75" spans="6:6">
      <c r="F75" s="69"/>
    </row>
    <row r="76" spans="6:6">
      <c r="F76" s="69"/>
    </row>
    <row r="77" spans="6:6">
      <c r="F77" s="69"/>
    </row>
    <row r="78" spans="6:6">
      <c r="F78" s="69"/>
    </row>
    <row r="79" spans="6:6">
      <c r="F79" s="69"/>
    </row>
    <row r="80" spans="6:6">
      <c r="F80" s="69"/>
    </row>
    <row r="81" spans="6:6">
      <c r="F81" s="69"/>
    </row>
    <row r="82" spans="6:6">
      <c r="F82" s="69"/>
    </row>
    <row r="83" spans="6:6">
      <c r="F83" s="69"/>
    </row>
    <row r="84" spans="6:6">
      <c r="F84" s="69"/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BFED-D533-4608-B909-96CE144EDF83}">
  <sheetPr>
    <tabColor theme="8" tint="0.79998168889431442"/>
  </sheetPr>
  <dimension ref="A1:I8"/>
  <sheetViews>
    <sheetView workbookViewId="0">
      <selection activeCell="G13" sqref="G13"/>
    </sheetView>
  </sheetViews>
  <sheetFormatPr defaultRowHeight="15"/>
  <cols>
    <col min="1" max="1" width="47.5" style="212" customWidth="1"/>
    <col min="2" max="2" width="16.125" style="212" bestFit="1" customWidth="1"/>
    <col min="3" max="4" width="11.75" style="212" customWidth="1"/>
    <col min="5" max="7" width="12.25" style="212" customWidth="1"/>
    <col min="8" max="16384" width="9" style="212"/>
  </cols>
  <sheetData>
    <row r="1" spans="1:9">
      <c r="A1" s="462" t="s">
        <v>308</v>
      </c>
    </row>
    <row r="2" spans="1:9" ht="15.75" thickBot="1">
      <c r="A2" s="213" t="s">
        <v>309</v>
      </c>
      <c r="B2" s="214" t="s">
        <v>310</v>
      </c>
      <c r="C2" s="214">
        <v>2016</v>
      </c>
      <c r="D2" s="214">
        <v>2017</v>
      </c>
      <c r="E2" s="214">
        <v>2018</v>
      </c>
      <c r="F2" s="214">
        <v>2019</v>
      </c>
      <c r="G2" s="214">
        <v>2020</v>
      </c>
    </row>
    <row r="3" spans="1:9" ht="15.75">
      <c r="A3" s="215" t="s">
        <v>311</v>
      </c>
      <c r="B3" s="216" t="s">
        <v>312</v>
      </c>
      <c r="C3" s="217">
        <v>20978709.489319999</v>
      </c>
      <c r="D3" s="217">
        <v>21328070.997999996</v>
      </c>
      <c r="E3" s="217">
        <v>21555878.086000003</v>
      </c>
      <c r="F3" s="217">
        <v>22282871.296000004</v>
      </c>
      <c r="G3" s="218">
        <v>26022198.377000004</v>
      </c>
      <c r="H3" s="219"/>
      <c r="I3" s="219"/>
    </row>
    <row r="4" spans="1:9" ht="15.75">
      <c r="A4" s="220" t="s">
        <v>313</v>
      </c>
      <c r="B4" s="221" t="s">
        <v>314</v>
      </c>
      <c r="C4" s="110">
        <v>1.02</v>
      </c>
      <c r="D4" s="110">
        <v>0.98</v>
      </c>
      <c r="E4" s="110">
        <v>0.94</v>
      </c>
      <c r="F4" s="110">
        <v>0.89910188130002811</v>
      </c>
      <c r="G4" s="110">
        <v>0.77701616666143647</v>
      </c>
      <c r="H4" s="219"/>
      <c r="I4" s="222"/>
    </row>
    <row r="6" spans="1:9" ht="15.75">
      <c r="A6" s="223" t="s">
        <v>315</v>
      </c>
      <c r="F6" s="224"/>
      <c r="G6" s="224"/>
    </row>
    <row r="7" spans="1:9">
      <c r="A7" s="225" t="s">
        <v>351</v>
      </c>
    </row>
    <row r="8" spans="1:9">
      <c r="F8" s="226"/>
      <c r="G8" s="22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B48C-262D-466B-B85A-5ECF813FDE92}">
  <sheetPr>
    <tabColor theme="4" tint="-0.249977111117893"/>
    <pageSetUpPr fitToPage="1"/>
  </sheetPr>
  <dimension ref="A1:H8"/>
  <sheetViews>
    <sheetView workbookViewId="0">
      <selection activeCell="J14" sqref="J14"/>
    </sheetView>
  </sheetViews>
  <sheetFormatPr defaultColWidth="11.25" defaultRowHeight="15.75"/>
  <cols>
    <col min="1" max="16384" width="11.25" style="80"/>
  </cols>
  <sheetData>
    <row r="1" spans="1:8">
      <c r="B1" s="81" t="s">
        <v>163</v>
      </c>
      <c r="G1" s="402"/>
      <c r="H1" s="403"/>
    </row>
    <row r="2" spans="1:8">
      <c r="A2" s="80">
        <v>2016</v>
      </c>
      <c r="B2" s="110">
        <v>1.2195866551275796</v>
      </c>
      <c r="G2" s="402"/>
      <c r="H2" s="402"/>
    </row>
    <row r="3" spans="1:8">
      <c r="A3" s="84">
        <v>2017</v>
      </c>
      <c r="B3" s="110">
        <v>1.1686918047644586</v>
      </c>
      <c r="G3" s="402"/>
      <c r="H3" s="402"/>
    </row>
    <row r="4" spans="1:8">
      <c r="A4" s="84">
        <v>2018</v>
      </c>
      <c r="B4" s="110">
        <v>1.0947349525961163</v>
      </c>
      <c r="G4" s="402"/>
      <c r="H4" s="402"/>
    </row>
    <row r="5" spans="1:8">
      <c r="A5" s="84">
        <v>2019</v>
      </c>
      <c r="B5" s="110">
        <v>1.025714330005645</v>
      </c>
      <c r="D5" s="84"/>
      <c r="E5" s="85"/>
      <c r="G5" s="402"/>
      <c r="H5" s="402"/>
    </row>
    <row r="6" spans="1:8">
      <c r="A6" s="84">
        <v>2020</v>
      </c>
      <c r="B6" s="110">
        <v>0.88953071281407159</v>
      </c>
      <c r="G6" s="404"/>
      <c r="H6" s="405"/>
    </row>
    <row r="8" spans="1:8">
      <c r="B8" s="86" t="s">
        <v>164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387A-CC35-4BD3-9880-23A88F488159}">
  <sheetPr>
    <tabColor theme="4" tint="0.79998168889431442"/>
  </sheetPr>
  <dimension ref="A1:I7"/>
  <sheetViews>
    <sheetView workbookViewId="0">
      <selection activeCell="G11" sqref="G11"/>
    </sheetView>
  </sheetViews>
  <sheetFormatPr defaultRowHeight="15"/>
  <cols>
    <col min="1" max="1" width="47.5" style="212" customWidth="1"/>
    <col min="2" max="2" width="16.125" style="212" bestFit="1" customWidth="1"/>
    <col min="3" max="4" width="11.75" style="212" customWidth="1"/>
    <col min="5" max="7" width="12.25" style="212" customWidth="1"/>
    <col min="8" max="16384" width="9" style="212"/>
  </cols>
  <sheetData>
    <row r="1" spans="1:9">
      <c r="A1" s="462" t="s">
        <v>308</v>
      </c>
    </row>
    <row r="2" spans="1:9" ht="15.75" thickBot="1">
      <c r="A2" s="213" t="s">
        <v>309</v>
      </c>
      <c r="B2" s="213" t="s">
        <v>310</v>
      </c>
      <c r="C2" s="214">
        <v>2016</v>
      </c>
      <c r="D2" s="214">
        <v>2017</v>
      </c>
      <c r="E2" s="214">
        <v>2018</v>
      </c>
      <c r="F2" s="214">
        <v>2019</v>
      </c>
      <c r="G2" s="214">
        <v>2020</v>
      </c>
    </row>
    <row r="3" spans="1:9" ht="15.75">
      <c r="A3" s="215" t="s">
        <v>311</v>
      </c>
      <c r="B3" s="215" t="s">
        <v>312</v>
      </c>
      <c r="C3" s="217">
        <v>11565437.796320001</v>
      </c>
      <c r="D3" s="217">
        <v>11591222.523999998</v>
      </c>
      <c r="E3" s="217">
        <v>11685468.701500002</v>
      </c>
      <c r="F3" s="217">
        <v>12291852.478000002</v>
      </c>
      <c r="G3" s="218">
        <v>14371626.398999996</v>
      </c>
      <c r="H3" s="224"/>
      <c r="I3" s="224"/>
    </row>
    <row r="4" spans="1:9" ht="15.75">
      <c r="A4" s="220" t="s">
        <v>313</v>
      </c>
      <c r="B4" s="220" t="s">
        <v>314</v>
      </c>
      <c r="C4" s="110">
        <v>1.2195866551275796</v>
      </c>
      <c r="D4" s="110">
        <v>1.1686918047644586</v>
      </c>
      <c r="E4" s="110">
        <v>1.0947349525961163</v>
      </c>
      <c r="F4" s="110">
        <v>1.025714330005645</v>
      </c>
      <c r="G4" s="110">
        <v>0.88953071281407159</v>
      </c>
      <c r="H4" s="224"/>
    </row>
    <row r="6" spans="1:9" ht="15.75">
      <c r="A6" s="463" t="s">
        <v>317</v>
      </c>
      <c r="F6" s="224"/>
      <c r="G6" s="227"/>
    </row>
    <row r="7" spans="1:9">
      <c r="A7" s="225" t="s">
        <v>352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DD5B-F70C-49DA-8F74-0567EC1D6678}">
  <sheetPr>
    <tabColor theme="4" tint="-0.249977111117893"/>
    <pageSetUpPr fitToPage="1"/>
  </sheetPr>
  <dimension ref="A1:H8"/>
  <sheetViews>
    <sheetView workbookViewId="0">
      <selection activeCell="C4" sqref="C4"/>
    </sheetView>
  </sheetViews>
  <sheetFormatPr defaultColWidth="11.25" defaultRowHeight="15.75"/>
  <cols>
    <col min="1" max="16384" width="11.25" style="80"/>
  </cols>
  <sheetData>
    <row r="1" spans="1:8">
      <c r="B1" s="81" t="s">
        <v>163</v>
      </c>
      <c r="G1" s="402"/>
      <c r="H1" s="403"/>
    </row>
    <row r="2" spans="1:8">
      <c r="A2" s="80">
        <v>2016</v>
      </c>
      <c r="B2" s="110">
        <v>0.77943958469360652</v>
      </c>
      <c r="G2" s="402"/>
      <c r="H2" s="402"/>
    </row>
    <row r="3" spans="1:8">
      <c r="A3" s="84">
        <v>2017</v>
      </c>
      <c r="B3" s="110">
        <v>0.75559966611841523</v>
      </c>
      <c r="G3" s="402"/>
      <c r="H3" s="402"/>
    </row>
    <row r="4" spans="1:8">
      <c r="A4" s="84">
        <v>2018</v>
      </c>
      <c r="B4" s="110">
        <v>0.76753099895701704</v>
      </c>
      <c r="G4" s="402"/>
      <c r="H4" s="402"/>
    </row>
    <row r="5" spans="1:8">
      <c r="A5" s="84">
        <v>2019</v>
      </c>
      <c r="B5" s="110">
        <v>0.74333182724268565</v>
      </c>
      <c r="D5" s="84"/>
      <c r="E5" s="85"/>
      <c r="G5" s="478"/>
      <c r="H5" s="478"/>
    </row>
    <row r="6" spans="1:8">
      <c r="A6" s="84">
        <v>2020</v>
      </c>
      <c r="B6" s="110">
        <v>0.63822323659653035</v>
      </c>
      <c r="G6" s="404"/>
      <c r="H6" s="405"/>
    </row>
    <row r="8" spans="1:8">
      <c r="B8" s="86" t="s">
        <v>165</v>
      </c>
    </row>
  </sheetData>
  <mergeCells count="1">
    <mergeCell ref="G5:H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7AA05-B7F0-4075-A31E-F946F211BE8C}">
  <sheetPr>
    <tabColor theme="4" tint="0.79998168889431442"/>
  </sheetPr>
  <dimension ref="A1:I13"/>
  <sheetViews>
    <sheetView workbookViewId="0">
      <selection activeCell="H13" sqref="H13"/>
    </sheetView>
  </sheetViews>
  <sheetFormatPr defaultRowHeight="15"/>
  <cols>
    <col min="1" max="1" width="47.5" style="212" customWidth="1"/>
    <col min="2" max="2" width="16.125" style="212" bestFit="1" customWidth="1"/>
    <col min="3" max="4" width="11.75" style="212" customWidth="1"/>
    <col min="5" max="7" width="12.25" style="212" customWidth="1"/>
    <col min="8" max="16384" width="9" style="212"/>
  </cols>
  <sheetData>
    <row r="1" spans="1:9">
      <c r="A1" s="462" t="s">
        <v>308</v>
      </c>
    </row>
    <row r="2" spans="1:9" ht="15.75" thickBot="1">
      <c r="A2" s="213" t="s">
        <v>309</v>
      </c>
      <c r="B2" s="213" t="s">
        <v>310</v>
      </c>
      <c r="C2" s="214">
        <v>2016</v>
      </c>
      <c r="D2" s="214">
        <v>2017</v>
      </c>
      <c r="E2" s="214">
        <v>2018</v>
      </c>
      <c r="F2" s="214">
        <v>2019</v>
      </c>
      <c r="G2" s="214">
        <v>2020</v>
      </c>
    </row>
    <row r="3" spans="1:9" ht="15.75">
      <c r="A3" s="215" t="s">
        <v>311</v>
      </c>
      <c r="B3" s="215" t="s">
        <v>312</v>
      </c>
      <c r="C3" s="228">
        <v>9413271.6929999981</v>
      </c>
      <c r="D3" s="228">
        <v>9736848.4739999976</v>
      </c>
      <c r="E3" s="228">
        <v>9870409.3845000006</v>
      </c>
      <c r="F3" s="228">
        <v>9991018.8180000018</v>
      </c>
      <c r="G3" s="229">
        <v>11650571.977999998</v>
      </c>
      <c r="H3" s="224"/>
      <c r="I3" s="224"/>
    </row>
    <row r="4" spans="1:9" ht="15.75">
      <c r="A4" s="220" t="s">
        <v>313</v>
      </c>
      <c r="B4" s="220" t="s">
        <v>314</v>
      </c>
      <c r="C4" s="230">
        <v>0.77943958469360652</v>
      </c>
      <c r="D4" s="230">
        <v>0.75559966611841523</v>
      </c>
      <c r="E4" s="230">
        <v>0.76753099895701704</v>
      </c>
      <c r="F4" s="230">
        <v>0.74333182724268565</v>
      </c>
      <c r="G4" s="231">
        <v>0.63822323659653035</v>
      </c>
      <c r="H4" s="224"/>
    </row>
    <row r="6" spans="1:9" ht="15.75">
      <c r="A6" s="223" t="s">
        <v>318</v>
      </c>
      <c r="F6" s="224"/>
      <c r="G6" s="224"/>
    </row>
    <row r="7" spans="1:9">
      <c r="A7" s="225" t="s">
        <v>316</v>
      </c>
    </row>
    <row r="9" spans="1:9">
      <c r="D9" s="232"/>
    </row>
    <row r="10" spans="1:9">
      <c r="D10" s="232"/>
    </row>
    <row r="11" spans="1:9">
      <c r="D11" s="232"/>
    </row>
    <row r="12" spans="1:9">
      <c r="D12" s="232"/>
    </row>
    <row r="13" spans="1:9">
      <c r="D13" s="2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5DBED-8CE0-4734-8AE2-C418AC254C04}">
  <sheetPr>
    <tabColor theme="4" tint="-0.499984740745262"/>
    <pageSetUpPr fitToPage="1"/>
  </sheetPr>
  <dimension ref="A1:H8"/>
  <sheetViews>
    <sheetView workbookViewId="0">
      <selection activeCell="E5" sqref="E5"/>
    </sheetView>
  </sheetViews>
  <sheetFormatPr defaultColWidth="11.25" defaultRowHeight="15.75"/>
  <cols>
    <col min="1" max="16384" width="11.25" style="80"/>
  </cols>
  <sheetData>
    <row r="1" spans="1:8">
      <c r="B1" s="81" t="s">
        <v>163</v>
      </c>
      <c r="G1" s="402"/>
      <c r="H1" s="403"/>
    </row>
    <row r="2" spans="1:8">
      <c r="A2" s="80">
        <v>2016</v>
      </c>
      <c r="B2" s="110">
        <v>1.0221775340268575</v>
      </c>
      <c r="G2" s="402"/>
      <c r="H2" s="402"/>
    </row>
    <row r="3" spans="1:8">
      <c r="A3" s="84">
        <v>2017</v>
      </c>
      <c r="B3" s="110">
        <v>0.97562126827103179</v>
      </c>
      <c r="G3" s="402"/>
      <c r="H3" s="402"/>
    </row>
    <row r="4" spans="1:8">
      <c r="A4" s="84">
        <v>2018</v>
      </c>
      <c r="B4" s="110">
        <v>0.94554173705403721</v>
      </c>
      <c r="G4" s="402"/>
      <c r="H4" s="402"/>
    </row>
    <row r="5" spans="1:8">
      <c r="A5" s="84">
        <v>2019</v>
      </c>
      <c r="B5" s="110">
        <v>0.90077271149878402</v>
      </c>
      <c r="D5" s="84"/>
      <c r="E5" s="85"/>
      <c r="G5" s="402"/>
      <c r="H5" s="402"/>
    </row>
    <row r="6" spans="1:8">
      <c r="A6" s="84">
        <v>2020</v>
      </c>
      <c r="B6" s="110">
        <v>0.77733578220545285</v>
      </c>
      <c r="G6" s="404"/>
      <c r="H6" s="405"/>
    </row>
    <row r="8" spans="1:8">
      <c r="B8" s="86" t="s">
        <v>166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C473-BD2B-4682-AB94-968CFE8709F1}">
  <sheetPr>
    <tabColor theme="4" tint="-0.499984740745262"/>
    <pageSetUpPr fitToPage="1"/>
  </sheetPr>
  <dimension ref="A1:H8"/>
  <sheetViews>
    <sheetView workbookViewId="0">
      <selection activeCell="J20" sqref="J20"/>
    </sheetView>
  </sheetViews>
  <sheetFormatPr defaultColWidth="11.25" defaultRowHeight="15.75"/>
  <cols>
    <col min="1" max="16384" width="11.25" style="80"/>
  </cols>
  <sheetData>
    <row r="1" spans="1:8">
      <c r="B1" s="81" t="s">
        <v>163</v>
      </c>
      <c r="G1" s="402"/>
      <c r="H1" s="403"/>
    </row>
    <row r="2" spans="1:8">
      <c r="A2" s="80">
        <v>2016</v>
      </c>
      <c r="B2" s="110">
        <v>1.0207516880572858</v>
      </c>
      <c r="G2" s="402"/>
      <c r="H2" s="402"/>
    </row>
    <row r="3" spans="1:8">
      <c r="A3" s="84">
        <v>2017</v>
      </c>
      <c r="B3" s="110">
        <v>1.0516129878940068</v>
      </c>
      <c r="G3" s="402"/>
      <c r="H3" s="402"/>
    </row>
    <row r="4" spans="1:8">
      <c r="A4" s="84">
        <v>2018</v>
      </c>
      <c r="B4" s="110">
        <v>0.9348558171459207</v>
      </c>
      <c r="G4" s="402"/>
      <c r="H4" s="402"/>
    </row>
    <row r="5" spans="1:8">
      <c r="A5" s="84">
        <v>2019</v>
      </c>
      <c r="B5" s="110">
        <v>0.87340320656710557</v>
      </c>
      <c r="D5" s="84"/>
      <c r="E5" s="85"/>
      <c r="G5" s="402"/>
      <c r="H5" s="402"/>
    </row>
    <row r="6" spans="1:8">
      <c r="A6" s="84">
        <v>2020</v>
      </c>
      <c r="B6" s="110">
        <v>0.77218735223335777</v>
      </c>
      <c r="G6" s="404"/>
      <c r="H6" s="405"/>
    </row>
    <row r="8" spans="1:8">
      <c r="B8" s="86" t="s">
        <v>167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9186B-6AEE-4921-9995-561D4986A5B9}">
  <sheetPr>
    <tabColor theme="7" tint="0.39997558519241921"/>
    <pageSetUpPr fitToPage="1"/>
  </sheetPr>
  <dimension ref="A1:H8"/>
  <sheetViews>
    <sheetView workbookViewId="0">
      <selection activeCell="H6" sqref="H6"/>
    </sheetView>
  </sheetViews>
  <sheetFormatPr defaultColWidth="11.25" defaultRowHeight="15.75"/>
  <cols>
    <col min="1" max="16384" width="11.25" style="80"/>
  </cols>
  <sheetData>
    <row r="1" spans="1:8">
      <c r="B1" s="81" t="s">
        <v>169</v>
      </c>
      <c r="G1" s="402"/>
      <c r="H1" s="403"/>
    </row>
    <row r="2" spans="1:8">
      <c r="A2" s="80">
        <v>2016</v>
      </c>
      <c r="B2" s="110">
        <v>0.56587229893486646</v>
      </c>
      <c r="C2" s="88"/>
      <c r="G2" s="402"/>
      <c r="H2" s="402"/>
    </row>
    <row r="3" spans="1:8">
      <c r="A3" s="84">
        <v>2017</v>
      </c>
      <c r="B3" s="110">
        <v>0.51931067273933695</v>
      </c>
      <c r="C3" s="88"/>
      <c r="G3" s="402"/>
      <c r="H3" s="402"/>
    </row>
    <row r="4" spans="1:8">
      <c r="A4" s="84">
        <v>2018</v>
      </c>
      <c r="B4" s="110">
        <v>0.4743483558124803</v>
      </c>
      <c r="C4" s="88"/>
      <c r="G4" s="402"/>
      <c r="H4" s="402"/>
    </row>
    <row r="5" spans="1:8">
      <c r="A5" s="84">
        <v>2019</v>
      </c>
      <c r="B5" s="110">
        <v>0.46222005551773038</v>
      </c>
      <c r="C5" s="88"/>
      <c r="D5" s="84"/>
      <c r="E5" s="85"/>
      <c r="G5" s="402"/>
      <c r="H5" s="402"/>
    </row>
    <row r="6" spans="1:8">
      <c r="A6" s="84">
        <v>2020</v>
      </c>
      <c r="B6" s="110">
        <v>0.4960900536008056</v>
      </c>
      <c r="G6" s="404"/>
      <c r="H6" s="405"/>
    </row>
    <row r="8" spans="1:8">
      <c r="B8" s="86" t="s">
        <v>172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A560D-5BA6-48DE-9831-C909DCE42385}">
  <sheetPr>
    <tabColor theme="7" tint="0.79998168889431442"/>
    <pageSetUpPr fitToPage="1"/>
  </sheetPr>
  <dimension ref="A1:H8"/>
  <sheetViews>
    <sheetView workbookViewId="0">
      <selection activeCell="D3" sqref="D3"/>
    </sheetView>
  </sheetViews>
  <sheetFormatPr defaultColWidth="11.25" defaultRowHeight="15.75"/>
  <cols>
    <col min="1" max="16384" width="11.25" style="80"/>
  </cols>
  <sheetData>
    <row r="1" spans="1:8">
      <c r="B1" s="81" t="s">
        <v>169</v>
      </c>
      <c r="G1" s="402"/>
      <c r="H1" s="403"/>
    </row>
    <row r="2" spans="1:8">
      <c r="A2" s="80">
        <v>2016</v>
      </c>
      <c r="B2" s="110">
        <v>0.56587229893486646</v>
      </c>
      <c r="C2" s="88"/>
      <c r="G2" s="402"/>
      <c r="H2" s="402"/>
    </row>
    <row r="3" spans="1:8">
      <c r="A3" s="84">
        <v>2017</v>
      </c>
      <c r="B3" s="461">
        <v>0.61318780457867061</v>
      </c>
      <c r="C3" s="88"/>
      <c r="G3" s="402"/>
      <c r="H3" s="402"/>
    </row>
    <row r="4" spans="1:8">
      <c r="A4" s="84">
        <v>2018</v>
      </c>
      <c r="B4" s="461">
        <v>0.56219501448782239</v>
      </c>
      <c r="C4" s="88"/>
      <c r="G4" s="402"/>
      <c r="H4" s="402"/>
    </row>
    <row r="5" spans="1:8">
      <c r="A5" s="84">
        <v>2019</v>
      </c>
      <c r="B5" s="461">
        <v>0.57128608774191658</v>
      </c>
      <c r="C5" s="88"/>
      <c r="D5" s="84"/>
      <c r="E5" s="85"/>
      <c r="G5" s="402"/>
      <c r="H5" s="402"/>
    </row>
    <row r="6" spans="1:8">
      <c r="A6" s="84">
        <v>2020</v>
      </c>
      <c r="B6" s="461">
        <v>0.62547240017215222</v>
      </c>
      <c r="C6" s="88"/>
      <c r="G6" s="404"/>
      <c r="H6" s="405"/>
    </row>
    <row r="8" spans="1:8">
      <c r="B8" s="86" t="s">
        <v>353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45747-0E23-4171-A9F9-3C8DE16FA502}">
  <sheetPr>
    <tabColor theme="7" tint="0.59999389629810485"/>
    <pageSetUpPr fitToPage="1"/>
  </sheetPr>
  <dimension ref="A1:H8"/>
  <sheetViews>
    <sheetView workbookViewId="0">
      <selection activeCell="C3" sqref="C3"/>
    </sheetView>
  </sheetViews>
  <sheetFormatPr defaultColWidth="11.25" defaultRowHeight="15.75"/>
  <cols>
    <col min="1" max="16384" width="11.25" style="80"/>
  </cols>
  <sheetData>
    <row r="1" spans="1:8">
      <c r="B1" s="81" t="s">
        <v>169</v>
      </c>
      <c r="G1" s="402"/>
      <c r="H1" s="403"/>
    </row>
    <row r="2" spans="1:8">
      <c r="A2" s="80">
        <v>2016</v>
      </c>
      <c r="B2" s="110">
        <v>0.56587229893486646</v>
      </c>
      <c r="C2" s="88"/>
      <c r="G2" s="402"/>
      <c r="H2" s="402"/>
    </row>
    <row r="3" spans="1:8">
      <c r="A3" s="84">
        <v>2017</v>
      </c>
      <c r="B3" s="461">
        <v>0.35848781205029662</v>
      </c>
      <c r="C3" s="88"/>
      <c r="G3" s="402"/>
      <c r="H3" s="402"/>
    </row>
    <row r="4" spans="1:8">
      <c r="A4" s="84">
        <v>2018</v>
      </c>
      <c r="B4" s="461">
        <v>0.32790153168840991</v>
      </c>
      <c r="C4" s="88"/>
      <c r="G4" s="402"/>
      <c r="H4" s="402"/>
    </row>
    <row r="5" spans="1:8">
      <c r="A5" s="84">
        <v>2019</v>
      </c>
      <c r="B5" s="461">
        <v>0.28921575184833775</v>
      </c>
      <c r="C5" s="88"/>
      <c r="E5" s="84"/>
      <c r="F5" s="85"/>
      <c r="G5" s="402"/>
      <c r="H5" s="402"/>
    </row>
    <row r="6" spans="1:8">
      <c r="A6" s="84">
        <v>2020</v>
      </c>
      <c r="B6" s="461">
        <v>0.29213850958087734</v>
      </c>
      <c r="C6" s="88"/>
      <c r="G6" s="404"/>
      <c r="H6" s="405"/>
    </row>
    <row r="8" spans="1:8">
      <c r="B8" s="86" t="s">
        <v>354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80A0C-E3A9-4BF5-8EB9-989B87BC4423}">
  <dimension ref="B2:H28"/>
  <sheetViews>
    <sheetView workbookViewId="0">
      <selection activeCell="C13" sqref="C13"/>
    </sheetView>
  </sheetViews>
  <sheetFormatPr defaultRowHeight="15"/>
  <cols>
    <col min="1" max="1" width="9" style="141"/>
    <col min="2" max="2" width="31" style="141" customWidth="1"/>
    <col min="3" max="7" width="20.25" style="141" customWidth="1"/>
    <col min="8" max="16384" width="9" style="141"/>
  </cols>
  <sheetData>
    <row r="2" spans="2:8">
      <c r="B2" s="140" t="s">
        <v>294</v>
      </c>
    </row>
    <row r="4" spans="2:8">
      <c r="B4" s="464"/>
      <c r="C4" s="464">
        <v>2016</v>
      </c>
      <c r="D4" s="464">
        <v>2017</v>
      </c>
      <c r="E4" s="464">
        <v>2018</v>
      </c>
      <c r="F4" s="464">
        <v>2019</v>
      </c>
      <c r="G4" s="464">
        <v>2020</v>
      </c>
      <c r="H4" s="142"/>
    </row>
    <row r="5" spans="2:8">
      <c r="B5" s="465" t="s">
        <v>295</v>
      </c>
      <c r="C5" s="466"/>
      <c r="D5" s="466"/>
      <c r="E5" s="466"/>
      <c r="F5" s="466"/>
      <c r="G5" s="466"/>
      <c r="H5" s="142"/>
    </row>
    <row r="6" spans="2:8" ht="15" customHeight="1">
      <c r="B6" s="467" t="s">
        <v>296</v>
      </c>
      <c r="C6" s="468" t="s">
        <v>144</v>
      </c>
      <c r="D6" s="468" t="s">
        <v>144</v>
      </c>
      <c r="E6" s="468" t="s">
        <v>144</v>
      </c>
      <c r="F6" s="468" t="s">
        <v>144</v>
      </c>
      <c r="G6" s="468" t="s">
        <v>323</v>
      </c>
      <c r="H6" s="142"/>
    </row>
    <row r="7" spans="2:8">
      <c r="B7" s="467" t="s">
        <v>297</v>
      </c>
      <c r="C7" s="468">
        <v>299</v>
      </c>
      <c r="D7" s="468">
        <v>299</v>
      </c>
      <c r="E7" s="468">
        <v>299</v>
      </c>
      <c r="F7" s="468">
        <v>299</v>
      </c>
      <c r="G7" s="468">
        <v>349</v>
      </c>
      <c r="H7" s="142"/>
    </row>
    <row r="8" spans="2:8">
      <c r="B8" s="467" t="s">
        <v>298</v>
      </c>
      <c r="C8" s="468">
        <v>99</v>
      </c>
      <c r="D8" s="468">
        <v>99</v>
      </c>
      <c r="E8" s="468">
        <v>99</v>
      </c>
      <c r="F8" s="468">
        <v>99</v>
      </c>
      <c r="G8" s="468">
        <v>149</v>
      </c>
      <c r="H8" s="142"/>
    </row>
    <row r="9" spans="2:8" ht="45">
      <c r="B9" s="469" t="s">
        <v>299</v>
      </c>
      <c r="C9" s="470" t="s">
        <v>300</v>
      </c>
      <c r="D9" s="470" t="s">
        <v>300</v>
      </c>
      <c r="E9" s="470" t="s">
        <v>300</v>
      </c>
      <c r="F9" s="468" t="s">
        <v>301</v>
      </c>
      <c r="G9" s="468" t="s">
        <v>301</v>
      </c>
      <c r="H9" s="142"/>
    </row>
    <row r="10" spans="2:8">
      <c r="B10" s="467"/>
      <c r="C10" s="471"/>
      <c r="D10" s="471"/>
      <c r="E10" s="471"/>
      <c r="F10" s="471"/>
      <c r="G10" s="471"/>
      <c r="H10" s="142"/>
    </row>
    <row r="11" spans="2:8">
      <c r="B11" s="467" t="s">
        <v>296</v>
      </c>
      <c r="C11" s="468" t="s">
        <v>143</v>
      </c>
      <c r="D11" s="468" t="s">
        <v>143</v>
      </c>
      <c r="E11" s="468" t="s">
        <v>143</v>
      </c>
      <c r="F11" s="468" t="s">
        <v>143</v>
      </c>
      <c r="G11" s="468" t="s">
        <v>143</v>
      </c>
      <c r="H11" s="142"/>
    </row>
    <row r="12" spans="2:8">
      <c r="B12" s="467" t="s">
        <v>297</v>
      </c>
      <c r="C12" s="468">
        <v>549</v>
      </c>
      <c r="D12" s="468">
        <v>549</v>
      </c>
      <c r="E12" s="468">
        <v>549</v>
      </c>
      <c r="F12" s="468">
        <v>549</v>
      </c>
      <c r="G12" s="468">
        <v>549</v>
      </c>
      <c r="H12" s="142"/>
    </row>
    <row r="13" spans="2:8">
      <c r="B13" s="467" t="s">
        <v>298</v>
      </c>
      <c r="C13" s="468">
        <v>349</v>
      </c>
      <c r="D13" s="468">
        <v>349</v>
      </c>
      <c r="E13" s="468">
        <v>349</v>
      </c>
      <c r="F13" s="468">
        <v>349</v>
      </c>
      <c r="G13" s="468">
        <v>349</v>
      </c>
      <c r="H13" s="142"/>
    </row>
    <row r="14" spans="2:8" ht="30">
      <c r="B14" s="469" t="s">
        <v>299</v>
      </c>
      <c r="C14" s="468">
        <v>139</v>
      </c>
      <c r="D14" s="468">
        <v>139</v>
      </c>
      <c r="E14" s="468">
        <v>139</v>
      </c>
      <c r="F14" s="468" t="s">
        <v>301</v>
      </c>
      <c r="G14" s="468" t="s">
        <v>301</v>
      </c>
      <c r="H14" s="142"/>
    </row>
    <row r="15" spans="2:8">
      <c r="B15" s="469"/>
      <c r="C15" s="468"/>
      <c r="D15" s="468"/>
      <c r="E15" s="468"/>
      <c r="F15" s="468"/>
      <c r="G15" s="468"/>
      <c r="H15" s="142"/>
    </row>
    <row r="16" spans="2:8">
      <c r="B16" s="465" t="s">
        <v>302</v>
      </c>
      <c r="C16" s="466"/>
      <c r="D16" s="466"/>
      <c r="E16" s="466"/>
      <c r="F16" s="466"/>
      <c r="G16" s="466"/>
    </row>
    <row r="17" spans="2:7">
      <c r="B17" s="467" t="s">
        <v>296</v>
      </c>
      <c r="C17" s="468" t="s">
        <v>303</v>
      </c>
      <c r="D17" s="468" t="s">
        <v>303</v>
      </c>
      <c r="E17" s="468" t="s">
        <v>303</v>
      </c>
      <c r="F17" s="468" t="s">
        <v>304</v>
      </c>
      <c r="G17" s="468" t="s">
        <v>304</v>
      </c>
    </row>
    <row r="18" spans="2:7">
      <c r="B18" s="467" t="s">
        <v>297</v>
      </c>
      <c r="C18" s="468">
        <v>349</v>
      </c>
      <c r="D18" s="468">
        <v>349</v>
      </c>
      <c r="E18" s="468">
        <v>349</v>
      </c>
      <c r="F18" s="468">
        <v>349</v>
      </c>
      <c r="G18" s="468">
        <v>349</v>
      </c>
    </row>
    <row r="19" spans="2:7">
      <c r="B19" s="467" t="s">
        <v>298</v>
      </c>
      <c r="C19" s="468">
        <v>149</v>
      </c>
      <c r="D19" s="468">
        <v>149</v>
      </c>
      <c r="E19" s="468">
        <v>149</v>
      </c>
      <c r="F19" s="468">
        <v>149</v>
      </c>
      <c r="G19" s="468">
        <v>149</v>
      </c>
    </row>
    <row r="20" spans="2:7" ht="30">
      <c r="B20" s="469" t="s">
        <v>299</v>
      </c>
      <c r="C20" s="468">
        <v>100</v>
      </c>
      <c r="D20" s="468">
        <v>100</v>
      </c>
      <c r="E20" s="468">
        <v>100</v>
      </c>
      <c r="F20" s="468" t="s">
        <v>301</v>
      </c>
      <c r="G20" s="468" t="s">
        <v>301</v>
      </c>
    </row>
    <row r="21" spans="2:7">
      <c r="B21" s="467"/>
      <c r="C21" s="471"/>
      <c r="D21" s="471"/>
      <c r="E21" s="471"/>
      <c r="F21" s="471"/>
      <c r="G21" s="471"/>
    </row>
    <row r="22" spans="2:7">
      <c r="B22" s="472" t="s">
        <v>296</v>
      </c>
      <c r="C22" s="473" t="s">
        <v>305</v>
      </c>
      <c r="D22" s="473" t="s">
        <v>305</v>
      </c>
      <c r="E22" s="473" t="s">
        <v>305</v>
      </c>
      <c r="F22" s="473" t="s">
        <v>306</v>
      </c>
      <c r="G22" s="473" t="s">
        <v>306</v>
      </c>
    </row>
    <row r="23" spans="2:7">
      <c r="B23" s="472" t="s">
        <v>297</v>
      </c>
      <c r="C23" s="473">
        <v>499</v>
      </c>
      <c r="D23" s="473">
        <v>499</v>
      </c>
      <c r="E23" s="473">
        <v>499</v>
      </c>
      <c r="F23" s="473">
        <v>499</v>
      </c>
      <c r="G23" s="473">
        <v>499</v>
      </c>
    </row>
    <row r="24" spans="2:7">
      <c r="B24" s="472" t="s">
        <v>298</v>
      </c>
      <c r="C24" s="473">
        <v>299</v>
      </c>
      <c r="D24" s="473">
        <v>299</v>
      </c>
      <c r="E24" s="473">
        <v>299</v>
      </c>
      <c r="F24" s="473">
        <v>299</v>
      </c>
      <c r="G24" s="473">
        <v>299</v>
      </c>
    </row>
    <row r="25" spans="2:7" ht="30">
      <c r="B25" s="474" t="s">
        <v>299</v>
      </c>
      <c r="C25" s="473">
        <v>250</v>
      </c>
      <c r="D25" s="473">
        <v>250</v>
      </c>
      <c r="E25" s="473">
        <v>250</v>
      </c>
      <c r="F25" s="473" t="s">
        <v>301</v>
      </c>
      <c r="G25" s="473" t="s">
        <v>301</v>
      </c>
    </row>
    <row r="27" spans="2:7">
      <c r="B27" s="143" t="s">
        <v>307</v>
      </c>
    </row>
    <row r="28" spans="2:7">
      <c r="B28" s="143" t="s">
        <v>324</v>
      </c>
    </row>
  </sheetData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A717-B4EB-4F74-BDD6-827B9D1E8B51}">
  <sheetPr>
    <tabColor theme="7" tint="-0.499984740745262"/>
    <pageSetUpPr fitToPage="1"/>
  </sheetPr>
  <dimension ref="A1:H8"/>
  <sheetViews>
    <sheetView workbookViewId="0">
      <selection activeCell="E4" sqref="E4"/>
    </sheetView>
  </sheetViews>
  <sheetFormatPr defaultColWidth="11.25" defaultRowHeight="15.75"/>
  <cols>
    <col min="1" max="16384" width="11.25" style="80"/>
  </cols>
  <sheetData>
    <row r="1" spans="1:8">
      <c r="B1" s="81" t="s">
        <v>169</v>
      </c>
      <c r="G1" s="402"/>
      <c r="H1" s="403"/>
    </row>
    <row r="2" spans="1:8">
      <c r="A2" s="80">
        <v>2016</v>
      </c>
      <c r="B2" s="110">
        <v>0.5803424679883693</v>
      </c>
      <c r="C2" s="88"/>
      <c r="G2" s="402"/>
      <c r="H2" s="402"/>
    </row>
    <row r="3" spans="1:8">
      <c r="A3" s="84">
        <v>2017</v>
      </c>
      <c r="B3" s="110">
        <v>0.532440067421178</v>
      </c>
      <c r="C3" s="88"/>
      <c r="G3" s="402"/>
      <c r="H3" s="402"/>
    </row>
    <row r="4" spans="1:8">
      <c r="A4" s="84">
        <v>2018</v>
      </c>
      <c r="B4" s="110">
        <v>0.48572093187568494</v>
      </c>
      <c r="C4" s="88"/>
      <c r="G4" s="402"/>
      <c r="H4" s="402"/>
    </row>
    <row r="5" spans="1:8">
      <c r="A5" s="84">
        <v>2019</v>
      </c>
      <c r="B5" s="110">
        <v>0.47635571724548853</v>
      </c>
      <c r="C5" s="88"/>
      <c r="D5" s="84"/>
      <c r="E5" s="85"/>
      <c r="G5" s="478"/>
      <c r="H5" s="478"/>
    </row>
    <row r="6" spans="1:8">
      <c r="A6" s="84">
        <v>2020</v>
      </c>
      <c r="B6" s="110">
        <v>0.51712789534582637</v>
      </c>
      <c r="G6" s="404"/>
      <c r="H6" s="405"/>
    </row>
    <row r="8" spans="1:8">
      <c r="B8" s="86" t="s">
        <v>170</v>
      </c>
    </row>
  </sheetData>
  <mergeCells count="1">
    <mergeCell ref="G5:H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16BC-C8BB-459B-84DC-0331A3361C8D}">
  <sheetPr>
    <tabColor theme="7" tint="-0.499984740745262"/>
    <pageSetUpPr fitToPage="1"/>
  </sheetPr>
  <dimension ref="A1:H8"/>
  <sheetViews>
    <sheetView workbookViewId="0">
      <selection activeCell="D4" sqref="D4"/>
    </sheetView>
  </sheetViews>
  <sheetFormatPr defaultColWidth="11.25" defaultRowHeight="15.75"/>
  <cols>
    <col min="1" max="16384" width="11.25" style="80"/>
  </cols>
  <sheetData>
    <row r="1" spans="1:8">
      <c r="B1" s="81" t="s">
        <v>169</v>
      </c>
      <c r="G1" s="402"/>
      <c r="H1" s="403"/>
    </row>
    <row r="2" spans="1:8">
      <c r="A2" s="80">
        <v>2016</v>
      </c>
      <c r="B2" s="110">
        <v>0.34734122973407494</v>
      </c>
      <c r="C2" s="88"/>
      <c r="G2" s="402"/>
      <c r="H2" s="402"/>
    </row>
    <row r="3" spans="1:8">
      <c r="A3" s="84">
        <v>2017</v>
      </c>
      <c r="B3" s="110">
        <v>0.3130462050820142</v>
      </c>
      <c r="C3" s="88"/>
      <c r="G3" s="402"/>
      <c r="H3" s="402"/>
    </row>
    <row r="4" spans="1:8">
      <c r="A4" s="84">
        <v>2018</v>
      </c>
      <c r="B4" s="110">
        <v>0.30857438608394971</v>
      </c>
      <c r="C4" s="88"/>
      <c r="G4" s="402"/>
      <c r="H4" s="402"/>
    </row>
    <row r="5" spans="1:8">
      <c r="A5" s="84">
        <v>2019</v>
      </c>
      <c r="B5" s="110">
        <v>0.27445866170435751</v>
      </c>
      <c r="C5" s="88"/>
      <c r="D5" s="84"/>
      <c r="E5" s="85"/>
      <c r="G5" s="402"/>
      <c r="H5" s="402"/>
    </row>
    <row r="6" spans="1:8">
      <c r="A6" s="84">
        <v>2020</v>
      </c>
      <c r="B6" s="110">
        <v>0.23399386590385174</v>
      </c>
      <c r="G6" s="404"/>
      <c r="H6" s="405"/>
    </row>
    <row r="8" spans="1:8">
      <c r="B8" s="86" t="s">
        <v>171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EA70-09AB-4965-A289-CD2FCA628643}">
  <sheetPr>
    <tabColor theme="5" tint="0.39997558519241921"/>
  </sheetPr>
  <dimension ref="A1:H8"/>
  <sheetViews>
    <sheetView workbookViewId="0">
      <selection activeCell="F4" sqref="F4"/>
    </sheetView>
  </sheetViews>
  <sheetFormatPr defaultColWidth="11.25" defaultRowHeight="15.75"/>
  <cols>
    <col min="1" max="16384" width="11.25" style="80"/>
  </cols>
  <sheetData>
    <row r="1" spans="1:8">
      <c r="B1" s="81" t="s">
        <v>173</v>
      </c>
      <c r="G1" s="402"/>
      <c r="H1" s="403"/>
    </row>
    <row r="2" spans="1:8">
      <c r="A2" s="80">
        <v>2016</v>
      </c>
      <c r="B2" s="110">
        <v>0.16</v>
      </c>
      <c r="G2" s="402"/>
      <c r="H2" s="402"/>
    </row>
    <row r="3" spans="1:8">
      <c r="A3" s="84">
        <v>2017</v>
      </c>
      <c r="B3" s="110">
        <v>0.13</v>
      </c>
      <c r="G3" s="402"/>
      <c r="H3" s="402"/>
    </row>
    <row r="4" spans="1:8">
      <c r="A4" s="84">
        <v>2018</v>
      </c>
      <c r="B4" s="110">
        <v>0.10242571341640881</v>
      </c>
      <c r="G4" s="402"/>
      <c r="H4" s="402"/>
    </row>
    <row r="5" spans="1:8">
      <c r="A5" s="84">
        <v>2019</v>
      </c>
      <c r="B5" s="110">
        <v>7.4328929899548396E-2</v>
      </c>
      <c r="D5" s="84"/>
      <c r="E5" s="85"/>
      <c r="G5" s="402"/>
      <c r="H5" s="402"/>
    </row>
    <row r="6" spans="1:8">
      <c r="A6" s="84">
        <v>2020</v>
      </c>
      <c r="B6" s="110">
        <v>4.5669035560415967E-2</v>
      </c>
      <c r="D6" s="89"/>
      <c r="E6" s="89"/>
      <c r="F6" s="89"/>
      <c r="G6" s="404"/>
      <c r="H6" s="405"/>
    </row>
    <row r="7" spans="1:8">
      <c r="D7" s="89"/>
      <c r="E7" s="89"/>
      <c r="F7" s="89"/>
      <c r="G7" s="89"/>
      <c r="H7" s="89"/>
    </row>
    <row r="8" spans="1:8">
      <c r="B8" s="86" t="s">
        <v>355</v>
      </c>
      <c r="H8" s="88" t="s">
        <v>356</v>
      </c>
    </row>
  </sheetData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CD7A-CAC1-4204-91E4-EB564249A2F3}">
  <sheetPr>
    <tabColor theme="5" tint="0.79998168889431442"/>
    <pageSetUpPr fitToPage="1"/>
  </sheetPr>
  <dimension ref="A1:H8"/>
  <sheetViews>
    <sheetView workbookViewId="0">
      <selection activeCell="C6" sqref="C6"/>
    </sheetView>
  </sheetViews>
  <sheetFormatPr defaultColWidth="11.25" defaultRowHeight="15.75"/>
  <cols>
    <col min="1" max="16384" width="11.25" style="80"/>
  </cols>
  <sheetData>
    <row r="1" spans="1:8">
      <c r="B1" s="81" t="s">
        <v>173</v>
      </c>
      <c r="G1" s="402"/>
      <c r="H1" s="403"/>
    </row>
    <row r="2" spans="1:8">
      <c r="A2" s="80">
        <v>2016</v>
      </c>
      <c r="B2" s="110">
        <v>0.15895435877705386</v>
      </c>
      <c r="C2" s="88"/>
      <c r="G2" s="402"/>
      <c r="H2" s="402"/>
    </row>
    <row r="3" spans="1:8">
      <c r="A3" s="84">
        <v>2017</v>
      </c>
      <c r="B3" s="461">
        <v>0.16081009231158355</v>
      </c>
      <c r="C3" s="88"/>
      <c r="G3" s="402"/>
      <c r="H3" s="402"/>
    </row>
    <row r="4" spans="1:8">
      <c r="A4" s="84">
        <v>2018</v>
      </c>
      <c r="B4" s="461">
        <v>0.14725230696550032</v>
      </c>
      <c r="C4" s="88"/>
      <c r="F4" s="88"/>
      <c r="G4" s="402"/>
      <c r="H4" s="402"/>
    </row>
    <row r="5" spans="1:8">
      <c r="A5" s="84">
        <v>2019</v>
      </c>
      <c r="B5" s="461">
        <v>7.6663011032995346E-2</v>
      </c>
      <c r="C5" s="88"/>
      <c r="D5" s="84"/>
      <c r="E5" s="85"/>
      <c r="F5" s="89"/>
      <c r="G5" s="402"/>
      <c r="H5" s="402"/>
    </row>
    <row r="6" spans="1:8">
      <c r="A6" s="84">
        <v>2020</v>
      </c>
      <c r="B6" s="461">
        <v>4.5649746731323555E-2</v>
      </c>
      <c r="C6" s="88"/>
      <c r="D6" s="89"/>
      <c r="E6" s="89"/>
      <c r="F6" s="89"/>
      <c r="G6" s="404"/>
      <c r="H6" s="405"/>
    </row>
    <row r="7" spans="1:8">
      <c r="D7" s="89"/>
      <c r="E7" s="89"/>
      <c r="F7" s="89"/>
      <c r="G7" s="89"/>
      <c r="H7" s="89"/>
    </row>
    <row r="8" spans="1:8">
      <c r="A8" s="86" t="s">
        <v>357</v>
      </c>
      <c r="H8" s="233" t="s">
        <v>356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8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71AB-F36B-4D14-95B9-F70D4BDB3339}">
  <sheetPr>
    <tabColor theme="5" tint="0.59999389629810485"/>
    <pageSetUpPr fitToPage="1"/>
  </sheetPr>
  <dimension ref="A1:H8"/>
  <sheetViews>
    <sheetView workbookViewId="0">
      <selection activeCell="C4" sqref="C4"/>
    </sheetView>
  </sheetViews>
  <sheetFormatPr defaultColWidth="11.25" defaultRowHeight="15.75"/>
  <cols>
    <col min="1" max="16384" width="11.25" style="80"/>
  </cols>
  <sheetData>
    <row r="1" spans="1:8">
      <c r="B1" s="81" t="s">
        <v>173</v>
      </c>
      <c r="G1" s="402"/>
      <c r="H1" s="403"/>
    </row>
    <row r="2" spans="1:8">
      <c r="A2" s="80">
        <v>2016</v>
      </c>
      <c r="B2" s="110">
        <v>0.15895435877705386</v>
      </c>
      <c r="C2" s="88"/>
      <c r="G2" s="402"/>
      <c r="H2" s="402"/>
    </row>
    <row r="3" spans="1:8">
      <c r="A3" s="84">
        <v>2017</v>
      </c>
      <c r="B3" s="461">
        <v>0.10684883542345477</v>
      </c>
      <c r="C3" s="88"/>
      <c r="G3" s="402"/>
      <c r="H3" s="402"/>
    </row>
    <row r="4" spans="1:8">
      <c r="A4" s="84">
        <v>2018</v>
      </c>
      <c r="B4" s="461">
        <v>7.780533181153039E-2</v>
      </c>
      <c r="C4" s="88"/>
      <c r="F4" s="88"/>
      <c r="G4" s="402"/>
      <c r="H4" s="402"/>
    </row>
    <row r="5" spans="1:8">
      <c r="A5" s="84">
        <v>2019</v>
      </c>
      <c r="B5" s="461">
        <v>7.0930902437231089E-2</v>
      </c>
      <c r="C5" s="88"/>
      <c r="E5" s="84"/>
      <c r="F5" s="85"/>
      <c r="G5" s="402"/>
      <c r="H5" s="402"/>
    </row>
    <row r="6" spans="1:8">
      <c r="A6" s="84">
        <v>2020</v>
      </c>
      <c r="B6" s="461">
        <v>4.5700901477318256E-2</v>
      </c>
      <c r="C6" s="88"/>
      <c r="D6" s="89"/>
      <c r="E6" s="89"/>
      <c r="F6" s="89"/>
      <c r="G6" s="404"/>
      <c r="H6" s="405"/>
    </row>
    <row r="7" spans="1:8">
      <c r="D7" s="89"/>
      <c r="E7" s="89"/>
      <c r="F7" s="89"/>
      <c r="G7" s="89"/>
      <c r="H7" s="233" t="s">
        <v>356</v>
      </c>
    </row>
    <row r="8" spans="1:8">
      <c r="A8" s="86" t="s">
        <v>358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8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6641D-D99F-4032-A20F-CE974D245A3E}">
  <sheetPr>
    <tabColor theme="5" tint="-0.499984740745262"/>
  </sheetPr>
  <dimension ref="A1:H8"/>
  <sheetViews>
    <sheetView workbookViewId="0">
      <selection activeCell="I4" sqref="I4"/>
    </sheetView>
  </sheetViews>
  <sheetFormatPr defaultColWidth="11.25" defaultRowHeight="15.75"/>
  <cols>
    <col min="1" max="16384" width="11.25" style="80"/>
  </cols>
  <sheetData>
    <row r="1" spans="1:8">
      <c r="A1" s="81"/>
      <c r="B1" s="81" t="s">
        <v>173</v>
      </c>
      <c r="G1" s="402"/>
      <c r="H1" s="403"/>
    </row>
    <row r="2" spans="1:8">
      <c r="A2" s="80">
        <v>2016</v>
      </c>
      <c r="B2" s="110">
        <v>0.16</v>
      </c>
      <c r="G2" s="402"/>
      <c r="H2" s="402"/>
    </row>
    <row r="3" spans="1:8">
      <c r="A3" s="84">
        <v>2017</v>
      </c>
      <c r="B3" s="110">
        <v>0.13475840867336061</v>
      </c>
      <c r="G3" s="402"/>
      <c r="H3" s="402"/>
    </row>
    <row r="4" spans="1:8">
      <c r="A4" s="84">
        <v>2018</v>
      </c>
      <c r="B4" s="110">
        <v>0.10036965849638985</v>
      </c>
      <c r="G4" s="402"/>
      <c r="H4" s="402"/>
    </row>
    <row r="5" spans="1:8">
      <c r="A5" s="84">
        <v>2019</v>
      </c>
      <c r="B5" s="110">
        <v>7.2225428254918442E-2</v>
      </c>
      <c r="D5" s="84"/>
      <c r="E5" s="85"/>
      <c r="G5" s="402"/>
      <c r="H5" s="402"/>
    </row>
    <row r="6" spans="1:8">
      <c r="A6" s="84">
        <v>2020</v>
      </c>
      <c r="B6" s="110">
        <v>4.4200864366171128E-2</v>
      </c>
      <c r="D6" s="89"/>
      <c r="E6" s="89"/>
      <c r="F6" s="89"/>
      <c r="G6" s="404"/>
      <c r="H6" s="405"/>
    </row>
    <row r="7" spans="1:8">
      <c r="D7" s="89"/>
      <c r="E7" s="89"/>
      <c r="F7" s="89"/>
      <c r="G7" s="89"/>
      <c r="H7" s="89"/>
    </row>
    <row r="8" spans="1:8">
      <c r="B8" s="86" t="s">
        <v>359</v>
      </c>
      <c r="H8" s="88" t="s">
        <v>356</v>
      </c>
    </row>
  </sheetData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64A6-95CA-4A0D-BCA7-E38E58C20ABA}">
  <sheetPr>
    <tabColor theme="5" tint="-0.499984740745262"/>
  </sheetPr>
  <dimension ref="A1:H8"/>
  <sheetViews>
    <sheetView workbookViewId="0">
      <selection activeCell="E2" sqref="E2"/>
    </sheetView>
  </sheetViews>
  <sheetFormatPr defaultColWidth="11.25" defaultRowHeight="15.75"/>
  <cols>
    <col min="1" max="16384" width="11.25" style="80"/>
  </cols>
  <sheetData>
    <row r="1" spans="1:8">
      <c r="B1" s="81" t="s">
        <v>173</v>
      </c>
      <c r="H1" s="82"/>
    </row>
    <row r="2" spans="1:8">
      <c r="A2" s="80">
        <v>2016</v>
      </c>
      <c r="B2" s="110">
        <v>0.16</v>
      </c>
    </row>
    <row r="3" spans="1:8">
      <c r="A3" s="84">
        <v>2017</v>
      </c>
      <c r="B3" s="110">
        <v>0.11605479513390188</v>
      </c>
    </row>
    <row r="4" spans="1:8">
      <c r="A4" s="84">
        <v>2018</v>
      </c>
      <c r="B4" s="110">
        <v>0.16260456838214934</v>
      </c>
    </row>
    <row r="5" spans="1:8">
      <c r="A5" s="84">
        <v>2019</v>
      </c>
      <c r="B5" s="110">
        <v>0.1369867124714145</v>
      </c>
      <c r="D5" s="84"/>
      <c r="E5" s="85"/>
    </row>
    <row r="6" spans="1:8">
      <c r="A6" s="84">
        <v>2020</v>
      </c>
      <c r="B6" s="110">
        <v>9.6410589568883182E-2</v>
      </c>
      <c r="D6" s="89"/>
      <c r="E6" s="89"/>
      <c r="F6" s="89"/>
    </row>
    <row r="7" spans="1:8">
      <c r="D7" s="89"/>
      <c r="E7" s="89"/>
      <c r="F7" s="89"/>
      <c r="G7" s="89"/>
      <c r="H7" s="89"/>
    </row>
    <row r="8" spans="1:8">
      <c r="B8" s="86" t="s">
        <v>360</v>
      </c>
      <c r="H8" s="88" t="s">
        <v>356</v>
      </c>
    </row>
  </sheetData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C6EB-8BB2-4039-8F4B-E3095B2F4D71}">
  <sheetPr>
    <tabColor theme="9" tint="-0.249977111117893"/>
    <pageSetUpPr fitToPage="1"/>
  </sheetPr>
  <dimension ref="A1:G7"/>
  <sheetViews>
    <sheetView workbookViewId="0">
      <selection activeCell="K7" sqref="K7"/>
    </sheetView>
  </sheetViews>
  <sheetFormatPr defaultRowHeight="15"/>
  <cols>
    <col min="1" max="1" width="20.25" style="235" customWidth="1"/>
    <col min="2" max="16384" width="9" style="235"/>
  </cols>
  <sheetData>
    <row r="1" spans="1:7" ht="15.75">
      <c r="A1" s="234"/>
      <c r="G1" s="236"/>
    </row>
    <row r="2" spans="1:7">
      <c r="A2" s="237" t="s">
        <v>174</v>
      </c>
    </row>
    <row r="3" spans="1:7" ht="52.5" customHeight="1">
      <c r="A3" s="238" t="s">
        <v>175</v>
      </c>
      <c r="B3" s="239" t="s">
        <v>361</v>
      </c>
      <c r="C3" s="239" t="s">
        <v>362</v>
      </c>
      <c r="D3" s="239" t="s">
        <v>363</v>
      </c>
      <c r="E3" s="239" t="s">
        <v>364</v>
      </c>
      <c r="F3" s="240" t="s">
        <v>365</v>
      </c>
      <c r="G3" s="241"/>
    </row>
    <row r="4" spans="1:7">
      <c r="A4" s="237" t="s">
        <v>176</v>
      </c>
      <c r="B4" s="459">
        <v>2016</v>
      </c>
      <c r="C4" s="459">
        <v>2017</v>
      </c>
      <c r="D4" s="459">
        <v>2018</v>
      </c>
      <c r="E4" s="459">
        <v>2019</v>
      </c>
      <c r="F4" s="460">
        <v>2020</v>
      </c>
      <c r="G4" s="242"/>
    </row>
    <row r="5" spans="1:7">
      <c r="A5" s="235" t="s">
        <v>177</v>
      </c>
      <c r="B5" s="243">
        <f>749+99</f>
        <v>848</v>
      </c>
      <c r="C5" s="243">
        <v>777</v>
      </c>
      <c r="D5" s="243">
        <v>777</v>
      </c>
      <c r="E5" s="243">
        <v>599</v>
      </c>
      <c r="F5" s="244">
        <f>400+125</f>
        <v>525</v>
      </c>
      <c r="G5" s="245"/>
    </row>
    <row r="7" spans="1:7" ht="15.75">
      <c r="A7" s="234" t="s">
        <v>366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61B4-F99E-4EED-93C2-8EBD2B3E5718}">
  <sheetPr>
    <tabColor theme="9" tint="-0.249977111117893"/>
    <pageSetUpPr fitToPage="1"/>
  </sheetPr>
  <dimension ref="A1:I12"/>
  <sheetViews>
    <sheetView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L6" sqref="L6"/>
    </sheetView>
  </sheetViews>
  <sheetFormatPr defaultRowHeight="15"/>
  <cols>
    <col min="1" max="1" width="27.75" style="247" customWidth="1"/>
    <col min="2" max="6" width="6.375" style="247" customWidth="1"/>
    <col min="7" max="8" width="7.625" style="247" customWidth="1"/>
    <col min="9" max="16384" width="9" style="247"/>
  </cols>
  <sheetData>
    <row r="1" spans="1:9">
      <c r="A1" s="246" t="s">
        <v>284</v>
      </c>
      <c r="H1" s="248"/>
      <c r="I1" s="248"/>
    </row>
    <row r="2" spans="1:9" ht="15.75" thickBot="1">
      <c r="A2" s="249" t="s">
        <v>285</v>
      </c>
    </row>
    <row r="3" spans="1:9" ht="16.5" thickBot="1">
      <c r="A3" s="455" t="s">
        <v>275</v>
      </c>
      <c r="B3" s="456">
        <v>2016</v>
      </c>
      <c r="C3" s="457">
        <v>2017</v>
      </c>
      <c r="D3" s="456">
        <v>2018</v>
      </c>
      <c r="E3" s="457">
        <v>2019</v>
      </c>
      <c r="F3" s="458">
        <v>2020</v>
      </c>
      <c r="G3" s="250"/>
    </row>
    <row r="4" spans="1:9">
      <c r="A4" s="251" t="s">
        <v>178</v>
      </c>
      <c r="B4" s="406">
        <v>29</v>
      </c>
      <c r="C4" s="407">
        <v>27</v>
      </c>
      <c r="D4" s="408">
        <v>28</v>
      </c>
      <c r="E4" s="409">
        <v>26</v>
      </c>
      <c r="F4" s="410">
        <v>28</v>
      </c>
      <c r="G4" s="252"/>
      <c r="H4" s="252"/>
    </row>
    <row r="5" spans="1:9">
      <c r="A5" s="251" t="s">
        <v>179</v>
      </c>
      <c r="B5" s="408">
        <v>33</v>
      </c>
      <c r="C5" s="407">
        <v>35</v>
      </c>
      <c r="D5" s="408">
        <v>36</v>
      </c>
      <c r="E5" s="409">
        <v>32</v>
      </c>
      <c r="F5" s="410">
        <v>30</v>
      </c>
      <c r="G5" s="252"/>
      <c r="H5" s="252"/>
    </row>
    <row r="6" spans="1:9">
      <c r="A6" s="251" t="s">
        <v>180</v>
      </c>
      <c r="B6" s="408">
        <v>32</v>
      </c>
      <c r="C6" s="407">
        <v>32</v>
      </c>
      <c r="D6" s="408">
        <v>32</v>
      </c>
      <c r="E6" s="409">
        <v>31</v>
      </c>
      <c r="F6" s="410">
        <v>33</v>
      </c>
      <c r="G6" s="252"/>
      <c r="H6" s="252"/>
    </row>
    <row r="7" spans="1:9">
      <c r="A7" s="251" t="s">
        <v>181</v>
      </c>
      <c r="B7" s="408">
        <v>32</v>
      </c>
      <c r="C7" s="407">
        <v>33</v>
      </c>
      <c r="D7" s="408">
        <v>36</v>
      </c>
      <c r="E7" s="409">
        <v>31</v>
      </c>
      <c r="F7" s="410">
        <v>31</v>
      </c>
      <c r="G7" s="252"/>
      <c r="H7" s="252"/>
    </row>
    <row r="8" spans="1:9">
      <c r="A8" s="251" t="s">
        <v>182</v>
      </c>
      <c r="B8" s="408">
        <v>33</v>
      </c>
      <c r="C8" s="407">
        <v>36</v>
      </c>
      <c r="D8" s="408">
        <v>37</v>
      </c>
      <c r="E8" s="409">
        <v>33</v>
      </c>
      <c r="F8" s="410">
        <v>32</v>
      </c>
      <c r="G8" s="252"/>
      <c r="H8" s="252"/>
    </row>
    <row r="9" spans="1:9" ht="15.75" thickBot="1">
      <c r="A9" s="251" t="s">
        <v>183</v>
      </c>
      <c r="B9" s="408">
        <v>31</v>
      </c>
      <c r="C9" s="407">
        <v>32</v>
      </c>
      <c r="D9" s="408">
        <v>33</v>
      </c>
      <c r="E9" s="409">
        <v>35</v>
      </c>
      <c r="F9" s="411">
        <v>35</v>
      </c>
      <c r="G9" s="252"/>
      <c r="H9" s="252"/>
    </row>
    <row r="10" spans="1:9">
      <c r="A10" s="253"/>
      <c r="B10" s="254"/>
      <c r="C10" s="254"/>
      <c r="D10" s="254"/>
      <c r="E10" s="254"/>
      <c r="F10" s="254"/>
      <c r="G10" s="255"/>
      <c r="H10" s="256"/>
    </row>
    <row r="11" spans="1:9">
      <c r="A11" s="246"/>
      <c r="B11" s="257"/>
      <c r="C11" s="257"/>
      <c r="D11" s="257"/>
      <c r="E11" s="257"/>
      <c r="F11" s="257"/>
      <c r="G11" s="257"/>
    </row>
    <row r="12" spans="1:9">
      <c r="A12" s="246" t="s">
        <v>367</v>
      </c>
    </row>
  </sheetData>
  <printOptions horizontalCentered="1"/>
  <pageMargins left="0.51181102362204722" right="0.31496062992125984" top="0.78740157480314965" bottom="0.78740157480314965" header="0.31496062992125984" footer="0.31496062992125984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97DB3-36CD-47F1-A4C6-64FC5CE7DB9A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A19" sqref="A19"/>
    </sheetView>
  </sheetViews>
  <sheetFormatPr defaultRowHeight="15"/>
  <cols>
    <col min="1" max="1" width="21.25" style="247" customWidth="1"/>
    <col min="2" max="16384" width="9" style="247"/>
  </cols>
  <sheetData>
    <row r="1" spans="1:14" ht="15.75">
      <c r="A1" s="258" t="s">
        <v>184</v>
      </c>
      <c r="N1" s="248"/>
    </row>
    <row r="2" spans="1:14">
      <c r="A2" s="249" t="s">
        <v>276</v>
      </c>
      <c r="B2" s="259"/>
    </row>
    <row r="3" spans="1:14" ht="15.75">
      <c r="B3" s="260"/>
      <c r="E3" s="451" t="s">
        <v>368</v>
      </c>
      <c r="K3" s="261"/>
    </row>
    <row r="4" spans="1:14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4">
      <c r="A5" s="247" t="s">
        <v>228</v>
      </c>
      <c r="B5" s="264">
        <v>128.73631071123233</v>
      </c>
      <c r="C5" s="247">
        <v>1</v>
      </c>
    </row>
    <row r="6" spans="1:14">
      <c r="A6" s="247" t="s">
        <v>190</v>
      </c>
      <c r="B6" s="264">
        <v>141.7261962580078</v>
      </c>
      <c r="C6" s="247">
        <v>2</v>
      </c>
    </row>
    <row r="7" spans="1:14">
      <c r="A7" s="247" t="s">
        <v>188</v>
      </c>
      <c r="B7" s="264">
        <v>149.61107328643075</v>
      </c>
      <c r="C7" s="247">
        <v>3</v>
      </c>
    </row>
    <row r="8" spans="1:14">
      <c r="A8" s="247" t="s">
        <v>194</v>
      </c>
      <c r="B8" s="264">
        <v>157.90250207286743</v>
      </c>
      <c r="C8" s="247">
        <v>4</v>
      </c>
    </row>
    <row r="9" spans="1:14">
      <c r="A9" s="247" t="s">
        <v>199</v>
      </c>
      <c r="B9" s="264">
        <v>164.51109122857929</v>
      </c>
      <c r="C9" s="247">
        <v>5</v>
      </c>
    </row>
    <row r="10" spans="1:14">
      <c r="A10" s="247" t="s">
        <v>198</v>
      </c>
      <c r="B10" s="264">
        <v>174.49054221349917</v>
      </c>
      <c r="C10" s="247">
        <v>6</v>
      </c>
    </row>
    <row r="11" spans="1:14">
      <c r="A11" s="247" t="s">
        <v>189</v>
      </c>
      <c r="B11" s="264">
        <v>180.52383459481914</v>
      </c>
      <c r="C11" s="247">
        <v>7</v>
      </c>
    </row>
    <row r="12" spans="1:14">
      <c r="A12" s="247" t="s">
        <v>191</v>
      </c>
      <c r="B12" s="264">
        <v>190.86526236110211</v>
      </c>
      <c r="C12" s="247">
        <v>8</v>
      </c>
    </row>
    <row r="13" spans="1:14">
      <c r="A13" s="247" t="s">
        <v>195</v>
      </c>
      <c r="B13" s="264">
        <v>230.76553586240755</v>
      </c>
      <c r="C13" s="247">
        <v>9</v>
      </c>
    </row>
    <row r="14" spans="1:14">
      <c r="A14" s="247" t="s">
        <v>200</v>
      </c>
      <c r="B14" s="264">
        <v>245.52924618123106</v>
      </c>
      <c r="C14" s="247">
        <v>10</v>
      </c>
    </row>
    <row r="15" spans="1:14">
      <c r="A15" s="247" t="s">
        <v>204</v>
      </c>
      <c r="B15" s="264">
        <v>247.39662636214359</v>
      </c>
      <c r="C15" s="247">
        <v>11</v>
      </c>
    </row>
    <row r="16" spans="1:14">
      <c r="A16" s="247" t="s">
        <v>369</v>
      </c>
      <c r="B16" s="264">
        <v>251.40380014074594</v>
      </c>
      <c r="C16" s="247">
        <v>12</v>
      </c>
    </row>
    <row r="17" spans="1:3">
      <c r="A17" s="247" t="s">
        <v>209</v>
      </c>
      <c r="B17" s="264">
        <v>261.10384904400109</v>
      </c>
      <c r="C17" s="247">
        <v>13</v>
      </c>
    </row>
    <row r="18" spans="1:3">
      <c r="A18" s="247" t="s">
        <v>206</v>
      </c>
      <c r="B18" s="264">
        <v>267.89921491029526</v>
      </c>
      <c r="C18" s="247">
        <v>14</v>
      </c>
    </row>
    <row r="19" spans="1:3">
      <c r="A19" s="247" t="s">
        <v>202</v>
      </c>
      <c r="B19" s="264">
        <v>275.30629340261714</v>
      </c>
      <c r="C19" s="247">
        <v>15</v>
      </c>
    </row>
    <row r="20" spans="1:3">
      <c r="A20" s="247" t="s">
        <v>205</v>
      </c>
      <c r="B20" s="264">
        <v>275.84829503392774</v>
      </c>
      <c r="C20" s="247">
        <v>16</v>
      </c>
    </row>
    <row r="21" spans="1:3">
      <c r="A21" s="247" t="s">
        <v>193</v>
      </c>
      <c r="B21" s="264">
        <v>284.96258760347365</v>
      </c>
      <c r="C21" s="247">
        <v>17</v>
      </c>
    </row>
    <row r="22" spans="1:3">
      <c r="A22" s="247" t="s">
        <v>197</v>
      </c>
      <c r="B22" s="264">
        <v>301.20902466015036</v>
      </c>
      <c r="C22" s="247">
        <v>18</v>
      </c>
    </row>
    <row r="23" spans="1:3">
      <c r="A23" s="247" t="s">
        <v>370</v>
      </c>
      <c r="B23" s="264">
        <v>322.99124615239742</v>
      </c>
      <c r="C23" s="247">
        <v>19</v>
      </c>
    </row>
    <row r="24" spans="1:3">
      <c r="A24" s="247" t="s">
        <v>208</v>
      </c>
      <c r="B24" s="264">
        <v>323.60050423767711</v>
      </c>
      <c r="C24" s="247">
        <v>20</v>
      </c>
    </row>
    <row r="25" spans="1:3">
      <c r="A25" s="247" t="s">
        <v>203</v>
      </c>
      <c r="B25" s="264">
        <v>330.81340658912239</v>
      </c>
      <c r="C25" s="247">
        <v>21</v>
      </c>
    </row>
    <row r="26" spans="1:3">
      <c r="A26" s="247" t="s">
        <v>201</v>
      </c>
      <c r="B26" s="264">
        <v>363.36644727987289</v>
      </c>
      <c r="C26" s="247">
        <v>22</v>
      </c>
    </row>
    <row r="27" spans="1:3">
      <c r="A27" s="247" t="s">
        <v>213</v>
      </c>
      <c r="B27" s="264">
        <v>415.93522753929159</v>
      </c>
      <c r="C27" s="247">
        <v>23</v>
      </c>
    </row>
    <row r="28" spans="1:3">
      <c r="A28" s="247" t="s">
        <v>235</v>
      </c>
      <c r="B28" s="264">
        <v>420.46053911257673</v>
      </c>
      <c r="C28" s="247">
        <v>24</v>
      </c>
    </row>
    <row r="29" spans="1:3">
      <c r="A29" s="247" t="s">
        <v>227</v>
      </c>
      <c r="B29" s="264">
        <v>423.08292282430216</v>
      </c>
      <c r="C29" s="247">
        <v>25</v>
      </c>
    </row>
    <row r="30" spans="1:3">
      <c r="A30" s="265" t="s">
        <v>211</v>
      </c>
      <c r="B30" s="266">
        <v>427.74240057671517</v>
      </c>
      <c r="C30" s="265">
        <v>26</v>
      </c>
    </row>
    <row r="31" spans="1:3">
      <c r="A31" s="247" t="s">
        <v>215</v>
      </c>
      <c r="B31" s="264">
        <v>433.37915009438603</v>
      </c>
      <c r="C31" s="247">
        <v>27</v>
      </c>
    </row>
    <row r="32" spans="1:3">
      <c r="A32" s="453" t="s">
        <v>207</v>
      </c>
      <c r="B32" s="454">
        <v>433.88429752066116</v>
      </c>
      <c r="C32" s="453">
        <v>28</v>
      </c>
    </row>
    <row r="33" spans="1:3">
      <c r="A33" s="247" t="s">
        <v>221</v>
      </c>
      <c r="B33" s="264">
        <v>542.72513093968485</v>
      </c>
      <c r="C33" s="247">
        <v>29</v>
      </c>
    </row>
    <row r="34" spans="1:3">
      <c r="A34" s="247" t="s">
        <v>229</v>
      </c>
      <c r="B34" s="264">
        <v>705.84330141756152</v>
      </c>
      <c r="C34" s="247">
        <v>30</v>
      </c>
    </row>
    <row r="35" spans="1:3">
      <c r="A35" s="247" t="s">
        <v>371</v>
      </c>
      <c r="B35" s="264">
        <v>736.44030597941435</v>
      </c>
      <c r="C35" s="247">
        <v>31</v>
      </c>
    </row>
    <row r="36" spans="1:3">
      <c r="A36" s="247" t="s">
        <v>226</v>
      </c>
      <c r="B36" s="264">
        <v>745.33369846612379</v>
      </c>
      <c r="C36" s="247">
        <v>32</v>
      </c>
    </row>
    <row r="37" spans="1:3">
      <c r="A37" s="247" t="s">
        <v>217</v>
      </c>
      <c r="B37" s="264">
        <v>843.1555193916646</v>
      </c>
      <c r="C37" s="247">
        <v>33</v>
      </c>
    </row>
    <row r="38" spans="1:3">
      <c r="A38" s="247" t="s">
        <v>372</v>
      </c>
      <c r="B38" s="264">
        <v>918.65134541024429</v>
      </c>
      <c r="C38" s="247">
        <v>34</v>
      </c>
    </row>
    <row r="39" spans="1:3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18BE-CC14-46E8-8CFA-60C76619ED59}">
  <dimension ref="A1:M34"/>
  <sheetViews>
    <sheetView workbookViewId="0">
      <selection activeCell="G26" sqref="G26"/>
    </sheetView>
  </sheetViews>
  <sheetFormatPr defaultColWidth="11" defaultRowHeight="15"/>
  <cols>
    <col min="1" max="2" width="11" style="144"/>
    <col min="3" max="3" width="13.125" style="144" bestFit="1" customWidth="1"/>
    <col min="4" max="16384" width="11" style="144"/>
  </cols>
  <sheetData>
    <row r="1" spans="1:8">
      <c r="A1" s="144" t="s">
        <v>145</v>
      </c>
    </row>
    <row r="3" spans="1:8">
      <c r="A3" s="144" t="s">
        <v>141</v>
      </c>
      <c r="B3" s="144" t="s">
        <v>325</v>
      </c>
    </row>
    <row r="6" spans="1:8">
      <c r="B6" s="144" t="s">
        <v>146</v>
      </c>
    </row>
    <row r="7" spans="1:8" ht="30">
      <c r="B7" s="145" t="s">
        <v>0</v>
      </c>
      <c r="C7" s="145" t="s">
        <v>147</v>
      </c>
      <c r="D7" s="146" t="s">
        <v>148</v>
      </c>
      <c r="E7" s="146" t="s">
        <v>326</v>
      </c>
    </row>
    <row r="8" spans="1:8">
      <c r="A8" s="144">
        <v>2016</v>
      </c>
      <c r="B8" s="147">
        <v>299</v>
      </c>
      <c r="C8" s="144">
        <v>250</v>
      </c>
      <c r="D8" s="144">
        <v>298</v>
      </c>
      <c r="E8" s="144">
        <v>25</v>
      </c>
    </row>
    <row r="9" spans="1:8">
      <c r="A9" s="144">
        <v>2017</v>
      </c>
      <c r="B9" s="147">
        <v>299</v>
      </c>
      <c r="C9" s="144">
        <v>250</v>
      </c>
      <c r="D9" s="144">
        <v>298</v>
      </c>
      <c r="E9" s="144">
        <v>25</v>
      </c>
    </row>
    <row r="10" spans="1:8">
      <c r="A10" s="144">
        <v>2018</v>
      </c>
      <c r="B10" s="147">
        <v>299</v>
      </c>
      <c r="C10" s="144">
        <v>250</v>
      </c>
      <c r="D10" s="144">
        <v>298</v>
      </c>
      <c r="E10" s="144">
        <v>25</v>
      </c>
    </row>
    <row r="11" spans="1:8">
      <c r="A11" s="144">
        <v>2019</v>
      </c>
      <c r="B11" s="147">
        <v>299</v>
      </c>
      <c r="C11" s="144">
        <v>250</v>
      </c>
      <c r="D11" s="144">
        <v>298</v>
      </c>
      <c r="E11" s="144">
        <v>25</v>
      </c>
    </row>
    <row r="12" spans="1:8">
      <c r="A12" s="144">
        <v>2020</v>
      </c>
      <c r="B12" s="147">
        <v>349</v>
      </c>
      <c r="C12" s="144">
        <v>250</v>
      </c>
      <c r="D12" s="144">
        <v>298</v>
      </c>
      <c r="E12" s="144">
        <v>25</v>
      </c>
      <c r="H12" s="148"/>
    </row>
    <row r="13" spans="1:8" ht="15.75" customHeight="1"/>
    <row r="19" spans="1:13">
      <c r="B19" s="149"/>
    </row>
    <row r="32" spans="1:13" ht="33" customHeight="1">
      <c r="A32" s="150"/>
      <c r="I32" s="475"/>
      <c r="J32" s="475"/>
      <c r="K32" s="475"/>
      <c r="L32" s="475"/>
      <c r="M32" s="475"/>
    </row>
    <row r="33" spans="9:13">
      <c r="I33" s="151"/>
      <c r="J33" s="151"/>
      <c r="K33" s="151"/>
      <c r="L33" s="151"/>
      <c r="M33" s="151"/>
    </row>
    <row r="34" spans="9:13">
      <c r="I34" s="151"/>
      <c r="J34" s="151"/>
      <c r="K34" s="151"/>
      <c r="L34" s="151"/>
      <c r="M34" s="151"/>
    </row>
  </sheetData>
  <mergeCells count="1">
    <mergeCell ref="I32:M32"/>
  </mergeCell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A5D74-0A36-4DC9-8E0A-5D62B3050453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A16" sqref="A16"/>
    </sheetView>
  </sheetViews>
  <sheetFormatPr defaultRowHeight="15"/>
  <cols>
    <col min="1" max="1" width="21.25" style="247" customWidth="1"/>
    <col min="2" max="16384" width="9" style="247"/>
  </cols>
  <sheetData>
    <row r="1" spans="1:14" ht="15.75">
      <c r="A1" s="258" t="s">
        <v>184</v>
      </c>
      <c r="N1" s="248"/>
    </row>
    <row r="2" spans="1:14">
      <c r="A2" s="249" t="s">
        <v>276</v>
      </c>
      <c r="B2" s="259"/>
    </row>
    <row r="3" spans="1:14" ht="15.75">
      <c r="E3" s="451" t="s">
        <v>373</v>
      </c>
      <c r="K3" s="261"/>
    </row>
    <row r="4" spans="1:14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4">
      <c r="A5" s="247" t="s">
        <v>188</v>
      </c>
      <c r="B5" s="264">
        <v>149.61107328643075</v>
      </c>
      <c r="C5" s="247">
        <v>1</v>
      </c>
    </row>
    <row r="6" spans="1:14">
      <c r="A6" s="247" t="s">
        <v>199</v>
      </c>
      <c r="B6" s="264">
        <v>164.51109122857929</v>
      </c>
      <c r="C6" s="247">
        <v>2</v>
      </c>
    </row>
    <row r="7" spans="1:14">
      <c r="A7" s="247" t="s">
        <v>194</v>
      </c>
      <c r="B7" s="264">
        <v>189.4830024874409</v>
      </c>
      <c r="C7" s="247">
        <v>3</v>
      </c>
    </row>
    <row r="8" spans="1:14">
      <c r="A8" s="247" t="s">
        <v>192</v>
      </c>
      <c r="B8" s="264">
        <v>210.99988990346966</v>
      </c>
      <c r="C8" s="247">
        <v>4</v>
      </c>
    </row>
    <row r="9" spans="1:14">
      <c r="A9" s="247" t="s">
        <v>190</v>
      </c>
      <c r="B9" s="264">
        <v>235.83633987835054</v>
      </c>
      <c r="C9" s="247">
        <v>5</v>
      </c>
    </row>
    <row r="10" spans="1:14">
      <c r="A10" s="247" t="s">
        <v>204</v>
      </c>
      <c r="B10" s="264">
        <v>247.39662636214359</v>
      </c>
      <c r="C10" s="247">
        <v>6</v>
      </c>
    </row>
    <row r="11" spans="1:14">
      <c r="A11" s="247" t="s">
        <v>205</v>
      </c>
      <c r="B11" s="264">
        <v>275.84829503392774</v>
      </c>
      <c r="C11" s="247">
        <v>7</v>
      </c>
    </row>
    <row r="12" spans="1:14">
      <c r="A12" s="247" t="s">
        <v>370</v>
      </c>
      <c r="B12" s="264">
        <v>322.99124615239742</v>
      </c>
      <c r="C12" s="247">
        <v>8</v>
      </c>
    </row>
    <row r="13" spans="1:14">
      <c r="A13" s="247" t="s">
        <v>203</v>
      </c>
      <c r="B13" s="264">
        <v>330.81340658912239</v>
      </c>
      <c r="C13" s="247">
        <v>9</v>
      </c>
    </row>
    <row r="14" spans="1:14">
      <c r="A14" s="247" t="s">
        <v>189</v>
      </c>
      <c r="B14" s="264">
        <v>337.18670840874768</v>
      </c>
      <c r="C14" s="247">
        <v>10</v>
      </c>
    </row>
    <row r="15" spans="1:14">
      <c r="A15" s="247" t="s">
        <v>196</v>
      </c>
      <c r="B15" s="264">
        <v>352.47065446868402</v>
      </c>
      <c r="C15" s="247">
        <v>11</v>
      </c>
    </row>
    <row r="16" spans="1:14">
      <c r="A16" s="247" t="s">
        <v>201</v>
      </c>
      <c r="B16" s="264">
        <v>363.36644727987289</v>
      </c>
      <c r="C16" s="247">
        <v>12</v>
      </c>
    </row>
    <row r="17" spans="1:3">
      <c r="A17" s="247" t="s">
        <v>374</v>
      </c>
      <c r="B17" s="264">
        <v>378.43905422104854</v>
      </c>
      <c r="C17" s="247">
        <v>13</v>
      </c>
    </row>
    <row r="18" spans="1:3">
      <c r="A18" s="247" t="s">
        <v>193</v>
      </c>
      <c r="B18" s="264">
        <v>388.43752539231122</v>
      </c>
      <c r="C18" s="247">
        <v>14</v>
      </c>
    </row>
    <row r="19" spans="1:3">
      <c r="A19" s="247" t="s">
        <v>202</v>
      </c>
      <c r="B19" s="264">
        <v>412.95944010392566</v>
      </c>
      <c r="C19" s="247">
        <v>15</v>
      </c>
    </row>
    <row r="20" spans="1:3">
      <c r="A20" s="247" t="s">
        <v>375</v>
      </c>
      <c r="B20" s="264">
        <v>420.14134341008094</v>
      </c>
      <c r="C20" s="247">
        <v>16</v>
      </c>
    </row>
    <row r="21" spans="1:3">
      <c r="A21" s="247" t="s">
        <v>206</v>
      </c>
      <c r="B21" s="264">
        <v>420.42577522418605</v>
      </c>
      <c r="C21" s="247">
        <v>17</v>
      </c>
    </row>
    <row r="22" spans="1:3">
      <c r="A22" s="247" t="s">
        <v>235</v>
      </c>
      <c r="B22" s="264">
        <v>420.46053911257673</v>
      </c>
      <c r="C22" s="247">
        <v>18</v>
      </c>
    </row>
    <row r="23" spans="1:3">
      <c r="A23" s="247" t="s">
        <v>211</v>
      </c>
      <c r="B23" s="264">
        <v>427.74240057671517</v>
      </c>
      <c r="C23" s="247">
        <v>19</v>
      </c>
    </row>
    <row r="24" spans="1:3">
      <c r="A24" s="247" t="s">
        <v>215</v>
      </c>
      <c r="B24" s="264">
        <v>433.37915009438603</v>
      </c>
      <c r="C24" s="247">
        <v>20</v>
      </c>
    </row>
    <row r="25" spans="1:3">
      <c r="A25" s="247" t="s">
        <v>198</v>
      </c>
      <c r="B25" s="264">
        <v>436.31368813745837</v>
      </c>
      <c r="C25" s="247">
        <v>21</v>
      </c>
    </row>
    <row r="26" spans="1:3">
      <c r="A26" s="247" t="s">
        <v>209</v>
      </c>
      <c r="B26" s="264">
        <v>449.85361943725485</v>
      </c>
      <c r="C26" s="247">
        <v>22</v>
      </c>
    </row>
    <row r="27" spans="1:3">
      <c r="A27" s="247" t="s">
        <v>191</v>
      </c>
      <c r="B27" s="264">
        <v>463.51190437140383</v>
      </c>
      <c r="C27" s="247">
        <v>23</v>
      </c>
    </row>
    <row r="28" spans="1:3">
      <c r="A28" s="247" t="s">
        <v>208</v>
      </c>
      <c r="B28" s="264">
        <v>485.44121653458978</v>
      </c>
      <c r="C28" s="247">
        <v>24</v>
      </c>
    </row>
    <row r="29" spans="1:3">
      <c r="A29" s="247" t="s">
        <v>219</v>
      </c>
      <c r="B29" s="264">
        <v>501.06801341226134</v>
      </c>
      <c r="C29" s="247">
        <v>25</v>
      </c>
    </row>
    <row r="30" spans="1:3">
      <c r="A30" s="247" t="s">
        <v>213</v>
      </c>
      <c r="B30" s="264">
        <v>620.7733696927047</v>
      </c>
      <c r="C30" s="247">
        <v>26</v>
      </c>
    </row>
    <row r="31" spans="1:3">
      <c r="A31" s="247" t="s">
        <v>227</v>
      </c>
      <c r="B31" s="264">
        <v>644.75779967159281</v>
      </c>
      <c r="C31" s="247">
        <v>27</v>
      </c>
    </row>
    <row r="32" spans="1:3">
      <c r="A32" s="453" t="s">
        <v>207</v>
      </c>
      <c r="B32" s="454">
        <v>681.81818181818187</v>
      </c>
      <c r="C32" s="453">
        <v>28</v>
      </c>
    </row>
    <row r="33" spans="1:3">
      <c r="A33" s="247" t="s">
        <v>371</v>
      </c>
      <c r="B33" s="264">
        <v>736.44030597941435</v>
      </c>
      <c r="C33" s="247">
        <v>29</v>
      </c>
    </row>
    <row r="34" spans="1:3">
      <c r="A34" s="247" t="s">
        <v>226</v>
      </c>
      <c r="B34" s="264">
        <v>745.33369846612379</v>
      </c>
      <c r="C34" s="247">
        <v>30</v>
      </c>
    </row>
    <row r="35" spans="1:3">
      <c r="A35" s="247" t="s">
        <v>217</v>
      </c>
      <c r="B35" s="264">
        <v>843.1555193916646</v>
      </c>
      <c r="C35" s="247">
        <v>31</v>
      </c>
    </row>
    <row r="36" spans="1:3">
      <c r="A36" s="247" t="s">
        <v>229</v>
      </c>
      <c r="B36" s="264">
        <v>905.09558321124973</v>
      </c>
      <c r="C36" s="247">
        <v>32</v>
      </c>
    </row>
    <row r="37" spans="1:3">
      <c r="A37" s="247" t="s">
        <v>372</v>
      </c>
      <c r="B37" s="264">
        <v>919.01594541024429</v>
      </c>
      <c r="C37" s="247">
        <v>33</v>
      </c>
    </row>
    <row r="38" spans="1:3">
      <c r="A38" s="247" t="s">
        <v>216</v>
      </c>
      <c r="B38" s="264">
        <v>928.97580112741866</v>
      </c>
      <c r="C38" s="247">
        <v>34</v>
      </c>
    </row>
    <row r="39" spans="1:3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2623-8E4D-4DE7-B2CA-E262877978FE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A16" sqref="A16"/>
    </sheetView>
  </sheetViews>
  <sheetFormatPr defaultRowHeight="15"/>
  <cols>
    <col min="1" max="1" width="21.25" style="247" customWidth="1"/>
    <col min="2" max="16384" width="9" style="247"/>
  </cols>
  <sheetData>
    <row r="1" spans="1:14" ht="15.75">
      <c r="A1" s="258" t="s">
        <v>184</v>
      </c>
      <c r="N1" s="248"/>
    </row>
    <row r="2" spans="1:14">
      <c r="A2" s="249" t="s">
        <v>276</v>
      </c>
      <c r="B2" s="259"/>
    </row>
    <row r="3" spans="1:14" ht="15.75">
      <c r="E3" s="451" t="s">
        <v>376</v>
      </c>
      <c r="K3" s="261"/>
    </row>
    <row r="4" spans="1:14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4">
      <c r="A5" s="247" t="s">
        <v>199</v>
      </c>
      <c r="B5" s="264">
        <v>237.78090793313024</v>
      </c>
      <c r="C5" s="247">
        <v>1</v>
      </c>
    </row>
    <row r="6" spans="1:14">
      <c r="A6" s="247" t="s">
        <v>194</v>
      </c>
      <c r="B6" s="264">
        <v>289.48792046692358</v>
      </c>
      <c r="C6" s="247">
        <v>2</v>
      </c>
    </row>
    <row r="7" spans="1:14">
      <c r="A7" s="247" t="s">
        <v>233</v>
      </c>
      <c r="B7" s="264">
        <v>299.71910325828821</v>
      </c>
      <c r="C7" s="247">
        <v>3</v>
      </c>
    </row>
    <row r="8" spans="1:14">
      <c r="A8" s="247" t="s">
        <v>370</v>
      </c>
      <c r="B8" s="264">
        <v>322.99124615239742</v>
      </c>
      <c r="C8" s="247">
        <v>4</v>
      </c>
    </row>
    <row r="9" spans="1:14">
      <c r="A9" s="247" t="s">
        <v>203</v>
      </c>
      <c r="B9" s="264">
        <v>330.81340658912239</v>
      </c>
      <c r="C9" s="247">
        <v>5</v>
      </c>
    </row>
    <row r="10" spans="1:14">
      <c r="A10" s="247" t="s">
        <v>189</v>
      </c>
      <c r="B10" s="264">
        <v>361.28868899550588</v>
      </c>
      <c r="C10" s="247">
        <v>6</v>
      </c>
    </row>
    <row r="11" spans="1:14">
      <c r="A11" s="247" t="s">
        <v>201</v>
      </c>
      <c r="B11" s="264">
        <v>363.36644727987289</v>
      </c>
      <c r="C11" s="247">
        <v>7</v>
      </c>
    </row>
    <row r="12" spans="1:14">
      <c r="A12" s="247" t="s">
        <v>228</v>
      </c>
      <c r="B12" s="264">
        <v>386.20893213369703</v>
      </c>
      <c r="C12" s="247">
        <v>8</v>
      </c>
    </row>
    <row r="13" spans="1:14">
      <c r="A13" s="247" t="s">
        <v>205</v>
      </c>
      <c r="B13" s="264">
        <v>413.77244255089158</v>
      </c>
      <c r="C13" s="247">
        <v>9</v>
      </c>
    </row>
    <row r="14" spans="1:14">
      <c r="A14" s="247" t="s">
        <v>375</v>
      </c>
      <c r="B14" s="264">
        <v>420.14134341008094</v>
      </c>
      <c r="C14" s="247">
        <v>10</v>
      </c>
    </row>
    <row r="15" spans="1:14">
      <c r="A15" s="247" t="s">
        <v>211</v>
      </c>
      <c r="B15" s="264">
        <v>427.74240057671517</v>
      </c>
      <c r="C15" s="247">
        <v>11</v>
      </c>
    </row>
    <row r="16" spans="1:14">
      <c r="A16" s="247" t="s">
        <v>215</v>
      </c>
      <c r="B16" s="264">
        <v>433.37915009438603</v>
      </c>
      <c r="C16" s="247">
        <v>12</v>
      </c>
    </row>
    <row r="17" spans="1:3">
      <c r="A17" s="247" t="s">
        <v>374</v>
      </c>
      <c r="B17" s="264">
        <v>447.42234608027348</v>
      </c>
      <c r="C17" s="247">
        <v>13</v>
      </c>
    </row>
    <row r="18" spans="1:3">
      <c r="A18" s="247" t="s">
        <v>188</v>
      </c>
      <c r="B18" s="264">
        <v>476.93695738271015</v>
      </c>
      <c r="C18" s="247">
        <v>14</v>
      </c>
    </row>
    <row r="19" spans="1:3">
      <c r="A19" s="247" t="s">
        <v>198</v>
      </c>
      <c r="B19" s="264">
        <v>501.43693893508902</v>
      </c>
      <c r="C19" s="247">
        <v>15</v>
      </c>
    </row>
    <row r="20" spans="1:3">
      <c r="A20" s="247" t="s">
        <v>196</v>
      </c>
      <c r="B20" s="264">
        <v>541.97100633356786</v>
      </c>
      <c r="C20" s="247">
        <v>16</v>
      </c>
    </row>
    <row r="21" spans="1:3">
      <c r="A21" s="247" t="s">
        <v>202</v>
      </c>
      <c r="B21" s="264">
        <v>550.61258680523429</v>
      </c>
      <c r="C21" s="247">
        <v>17</v>
      </c>
    </row>
    <row r="22" spans="1:3">
      <c r="A22" s="247" t="s">
        <v>214</v>
      </c>
      <c r="B22" s="264">
        <v>554.29397724068576</v>
      </c>
      <c r="C22" s="247">
        <v>18</v>
      </c>
    </row>
    <row r="23" spans="1:3">
      <c r="A23" s="247" t="s">
        <v>222</v>
      </c>
      <c r="B23" s="264">
        <v>563.56608567260662</v>
      </c>
      <c r="C23" s="247">
        <v>19</v>
      </c>
    </row>
    <row r="24" spans="1:3">
      <c r="A24" s="247" t="s">
        <v>234</v>
      </c>
      <c r="B24" s="264">
        <v>575.68679969942411</v>
      </c>
      <c r="C24" s="247">
        <v>20</v>
      </c>
    </row>
    <row r="25" spans="1:3">
      <c r="A25" s="247" t="s">
        <v>219</v>
      </c>
      <c r="B25" s="264">
        <v>597.03967794014136</v>
      </c>
      <c r="C25" s="247">
        <v>21</v>
      </c>
    </row>
    <row r="26" spans="1:3">
      <c r="A26" s="247" t="s">
        <v>208</v>
      </c>
      <c r="B26" s="264">
        <v>647.28192883150257</v>
      </c>
      <c r="C26" s="247">
        <v>22</v>
      </c>
    </row>
    <row r="27" spans="1:3">
      <c r="A27" s="247" t="s">
        <v>218</v>
      </c>
      <c r="B27" s="264">
        <v>692.99465280246466</v>
      </c>
      <c r="C27" s="247">
        <v>23</v>
      </c>
    </row>
    <row r="28" spans="1:3">
      <c r="A28" s="265" t="s">
        <v>191</v>
      </c>
      <c r="B28" s="266">
        <v>696.60806697437602</v>
      </c>
      <c r="C28" s="265">
        <v>24</v>
      </c>
    </row>
    <row r="29" spans="1:3">
      <c r="A29" s="247" t="s">
        <v>190</v>
      </c>
      <c r="B29" s="264">
        <v>699.56553111774087</v>
      </c>
      <c r="C29" s="247">
        <v>25</v>
      </c>
    </row>
    <row r="30" spans="1:3">
      <c r="A30" s="247" t="s">
        <v>371</v>
      </c>
      <c r="B30" s="264">
        <v>736.44030597941435</v>
      </c>
      <c r="C30" s="247">
        <v>26</v>
      </c>
    </row>
    <row r="31" spans="1:3">
      <c r="A31" s="247" t="s">
        <v>226</v>
      </c>
      <c r="B31" s="264">
        <v>745.33369846612379</v>
      </c>
      <c r="C31" s="247">
        <v>27</v>
      </c>
    </row>
    <row r="32" spans="1:3">
      <c r="A32" s="265" t="s">
        <v>217</v>
      </c>
      <c r="B32" s="266">
        <v>843.1555193916646</v>
      </c>
      <c r="C32" s="265">
        <v>28</v>
      </c>
    </row>
    <row r="33" spans="1:3">
      <c r="A33" s="453" t="s">
        <v>223</v>
      </c>
      <c r="B33" s="454">
        <v>910.53719008264466</v>
      </c>
      <c r="C33" s="453">
        <v>29</v>
      </c>
    </row>
    <row r="34" spans="1:3">
      <c r="A34" s="247" t="s">
        <v>372</v>
      </c>
      <c r="B34" s="264">
        <v>919.01594541024429</v>
      </c>
      <c r="C34" s="247">
        <v>30</v>
      </c>
    </row>
    <row r="35" spans="1:3">
      <c r="A35" s="247" t="s">
        <v>227</v>
      </c>
      <c r="B35" s="264">
        <v>1014.2159277504106</v>
      </c>
      <c r="C35" s="247">
        <v>31</v>
      </c>
    </row>
    <row r="36" spans="1:3">
      <c r="A36" s="247" t="s">
        <v>220</v>
      </c>
      <c r="B36" s="264">
        <v>1017.3627726952849</v>
      </c>
      <c r="C36" s="247">
        <v>32</v>
      </c>
    </row>
    <row r="37" spans="1:3">
      <c r="A37" s="247" t="s">
        <v>216</v>
      </c>
      <c r="B37" s="264">
        <v>1043.3112843431011</v>
      </c>
      <c r="C37" s="247">
        <v>33</v>
      </c>
    </row>
    <row r="38" spans="1:3">
      <c r="A38" s="247" t="s">
        <v>229</v>
      </c>
      <c r="B38" s="264">
        <v>1118.5801708473443</v>
      </c>
      <c r="C38" s="247">
        <v>34</v>
      </c>
    </row>
    <row r="39" spans="1:3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D032-9694-4C15-BAE4-8D5DC150965B}">
  <sheetPr>
    <tabColor theme="5" tint="-0.249977111117893"/>
    <pageSetUpPr fitToPage="1"/>
  </sheetPr>
  <dimension ref="A1:M39"/>
  <sheetViews>
    <sheetView workbookViewId="0">
      <pane ySplit="2" topLeftCell="A3" activePane="bottomLeft" state="frozen"/>
      <selection pane="bottomLeft" activeCell="A13" sqref="A13"/>
    </sheetView>
  </sheetViews>
  <sheetFormatPr defaultRowHeight="15"/>
  <cols>
    <col min="1" max="1" width="21.25" style="247" customWidth="1"/>
    <col min="2" max="16384" width="9" style="247"/>
  </cols>
  <sheetData>
    <row r="1" spans="1:13" ht="15.75">
      <c r="A1" s="258" t="s">
        <v>184</v>
      </c>
      <c r="M1" s="248"/>
    </row>
    <row r="2" spans="1:13">
      <c r="A2" s="249" t="s">
        <v>276</v>
      </c>
      <c r="B2" s="259"/>
    </row>
    <row r="3" spans="1:13" ht="15.75">
      <c r="E3" s="451" t="s">
        <v>377</v>
      </c>
      <c r="K3" s="261"/>
    </row>
    <row r="4" spans="1:13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3">
      <c r="A5" s="247" t="s">
        <v>370</v>
      </c>
      <c r="B5" s="264">
        <v>322.99124615239742</v>
      </c>
      <c r="C5" s="247">
        <v>1</v>
      </c>
    </row>
    <row r="6" spans="1:13">
      <c r="A6" s="247" t="s">
        <v>189</v>
      </c>
      <c r="B6" s="264">
        <v>361.28868899550588</v>
      </c>
      <c r="C6" s="247">
        <v>2</v>
      </c>
    </row>
    <row r="7" spans="1:13">
      <c r="A7" s="247" t="s">
        <v>205</v>
      </c>
      <c r="B7" s="264">
        <v>413.77244255089158</v>
      </c>
      <c r="C7" s="247">
        <v>3</v>
      </c>
    </row>
    <row r="8" spans="1:13">
      <c r="A8" s="247" t="s">
        <v>375</v>
      </c>
      <c r="B8" s="264">
        <v>420.14134341008094</v>
      </c>
      <c r="C8" s="247">
        <v>4</v>
      </c>
    </row>
    <row r="9" spans="1:13">
      <c r="A9" s="247" t="s">
        <v>215</v>
      </c>
      <c r="B9" s="264">
        <v>433.37915009438603</v>
      </c>
      <c r="C9" s="247">
        <v>5</v>
      </c>
    </row>
    <row r="10" spans="1:13">
      <c r="A10" s="247" t="s">
        <v>224</v>
      </c>
      <c r="B10" s="264">
        <v>473.7075062186023</v>
      </c>
      <c r="C10" s="247">
        <v>6</v>
      </c>
    </row>
    <row r="11" spans="1:13">
      <c r="A11" s="247" t="s">
        <v>198</v>
      </c>
      <c r="B11" s="264">
        <v>501.43693893508902</v>
      </c>
      <c r="C11" s="247">
        <v>7</v>
      </c>
    </row>
    <row r="12" spans="1:13">
      <c r="A12" s="247" t="s">
        <v>199</v>
      </c>
      <c r="B12" s="264">
        <v>530.86017475133406</v>
      </c>
      <c r="C12" s="247">
        <v>8</v>
      </c>
    </row>
    <row r="13" spans="1:13">
      <c r="A13" s="247" t="s">
        <v>202</v>
      </c>
      <c r="B13" s="264">
        <v>550.61258680523429</v>
      </c>
      <c r="C13" s="247">
        <v>9</v>
      </c>
    </row>
    <row r="14" spans="1:13">
      <c r="A14" s="247" t="s">
        <v>214</v>
      </c>
      <c r="B14" s="264">
        <v>554.29397724068576</v>
      </c>
      <c r="C14" s="247">
        <v>10</v>
      </c>
    </row>
    <row r="15" spans="1:13">
      <c r="A15" s="247" t="s">
        <v>219</v>
      </c>
      <c r="B15" s="264">
        <v>597.03967794014136</v>
      </c>
      <c r="C15" s="247">
        <v>11</v>
      </c>
    </row>
    <row r="16" spans="1:13">
      <c r="A16" s="247" t="s">
        <v>225</v>
      </c>
      <c r="B16" s="264">
        <v>601.89811578907302</v>
      </c>
      <c r="C16" s="247">
        <v>12</v>
      </c>
    </row>
    <row r="17" spans="1:3">
      <c r="A17" s="247" t="s">
        <v>196</v>
      </c>
      <c r="B17" s="264">
        <v>718.8380014074595</v>
      </c>
      <c r="C17" s="247">
        <v>13</v>
      </c>
    </row>
    <row r="18" spans="1:3">
      <c r="A18" s="247" t="s">
        <v>193</v>
      </c>
      <c r="B18" s="264">
        <v>728.4266066984917</v>
      </c>
      <c r="C18" s="247">
        <v>14</v>
      </c>
    </row>
    <row r="19" spans="1:3">
      <c r="A19" s="247" t="s">
        <v>371</v>
      </c>
      <c r="B19" s="264">
        <v>736.44030597941435</v>
      </c>
      <c r="C19" s="247">
        <v>15</v>
      </c>
    </row>
    <row r="20" spans="1:3">
      <c r="A20" s="247" t="s">
        <v>217</v>
      </c>
      <c r="B20" s="264">
        <v>843.1555193916646</v>
      </c>
      <c r="C20" s="247">
        <v>16</v>
      </c>
    </row>
    <row r="21" spans="1:3">
      <c r="A21" s="453" t="s">
        <v>223</v>
      </c>
      <c r="B21" s="454">
        <v>910.53719008264466</v>
      </c>
      <c r="C21" s="453">
        <v>17</v>
      </c>
    </row>
    <row r="22" spans="1:3">
      <c r="A22" s="247" t="s">
        <v>372</v>
      </c>
      <c r="B22" s="264">
        <v>919.01594541024429</v>
      </c>
      <c r="C22" s="247">
        <v>18</v>
      </c>
    </row>
    <row r="23" spans="1:3">
      <c r="A23" s="247" t="s">
        <v>227</v>
      </c>
      <c r="B23" s="264">
        <v>1014.2159277504106</v>
      </c>
      <c r="C23" s="247">
        <v>19</v>
      </c>
    </row>
    <row r="24" spans="1:3">
      <c r="A24" s="247" t="s">
        <v>211</v>
      </c>
      <c r="B24" s="264">
        <v>1081.3408626697105</v>
      </c>
      <c r="C24" s="247">
        <v>20</v>
      </c>
    </row>
    <row r="25" spans="1:3">
      <c r="A25" s="247" t="s">
        <v>229</v>
      </c>
      <c r="B25" s="264">
        <v>1118.5801708473443</v>
      </c>
      <c r="C25" s="247">
        <v>21</v>
      </c>
    </row>
    <row r="26" spans="1:3">
      <c r="A26" s="247" t="s">
        <v>374</v>
      </c>
      <c r="B26" s="264">
        <v>1330.2442359453555</v>
      </c>
      <c r="C26" s="247">
        <v>22</v>
      </c>
    </row>
    <row r="27" spans="1:3">
      <c r="A27" s="247" t="s">
        <v>220</v>
      </c>
      <c r="B27" s="264">
        <v>1468.0066854327938</v>
      </c>
      <c r="C27" s="247">
        <v>23</v>
      </c>
    </row>
    <row r="28" spans="1:3">
      <c r="B28" s="264"/>
    </row>
    <row r="29" spans="1:3">
      <c r="B29" s="264"/>
    </row>
    <row r="30" spans="1:3">
      <c r="B30" s="264"/>
    </row>
    <row r="31" spans="1:3">
      <c r="B31" s="264"/>
    </row>
    <row r="32" spans="1:3">
      <c r="B32" s="264"/>
    </row>
    <row r="33" spans="2:2">
      <c r="B33" s="264"/>
    </row>
    <row r="34" spans="2:2">
      <c r="B34" s="264"/>
    </row>
    <row r="35" spans="2:2">
      <c r="B35" s="264"/>
    </row>
    <row r="36" spans="2:2">
      <c r="B36" s="264"/>
    </row>
    <row r="37" spans="2:2">
      <c r="B37" s="264"/>
    </row>
    <row r="38" spans="2:2">
      <c r="B38" s="264"/>
    </row>
    <row r="39" spans="2:2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1E814-4E67-4291-AF92-26CEE3124D14}">
  <sheetPr>
    <tabColor theme="5" tint="0.39997558519241921"/>
    <pageSetUpPr fitToPage="1"/>
  </sheetPr>
  <dimension ref="A1:M39"/>
  <sheetViews>
    <sheetView workbookViewId="0">
      <pane ySplit="2" topLeftCell="A3" activePane="bottomLeft" state="frozen"/>
      <selection pane="bottomLeft" activeCell="A8" sqref="A8"/>
    </sheetView>
  </sheetViews>
  <sheetFormatPr defaultRowHeight="15"/>
  <cols>
    <col min="1" max="1" width="21.25" style="247" customWidth="1"/>
    <col min="2" max="16384" width="9" style="247"/>
  </cols>
  <sheetData>
    <row r="1" spans="1:13" ht="15.75">
      <c r="A1" s="258" t="s">
        <v>184</v>
      </c>
      <c r="M1" s="248"/>
    </row>
    <row r="2" spans="1:13">
      <c r="A2" s="249" t="s">
        <v>276</v>
      </c>
      <c r="B2" s="259"/>
    </row>
    <row r="3" spans="1:13" ht="15.75">
      <c r="E3" s="451" t="s">
        <v>378</v>
      </c>
      <c r="K3" s="267"/>
    </row>
    <row r="4" spans="1:13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3">
      <c r="A5" s="247" t="s">
        <v>193</v>
      </c>
      <c r="B5" s="264">
        <v>144.99365350004737</v>
      </c>
      <c r="C5" s="247">
        <v>1</v>
      </c>
    </row>
    <row r="6" spans="1:13">
      <c r="A6" s="247" t="s">
        <v>241</v>
      </c>
      <c r="B6" s="264">
        <v>151.38580952563933</v>
      </c>
      <c r="C6" s="247">
        <v>2</v>
      </c>
    </row>
    <row r="7" spans="1:13">
      <c r="A7" s="247" t="s">
        <v>196</v>
      </c>
      <c r="B7" s="264">
        <v>165.31478260869571</v>
      </c>
      <c r="C7" s="247">
        <v>3</v>
      </c>
    </row>
    <row r="8" spans="1:13">
      <c r="A8" s="247" t="s">
        <v>240</v>
      </c>
      <c r="B8" s="264">
        <v>174.85460073358382</v>
      </c>
      <c r="C8" s="247">
        <v>4</v>
      </c>
    </row>
    <row r="9" spans="1:13">
      <c r="A9" s="247" t="s">
        <v>191</v>
      </c>
      <c r="B9" s="264">
        <v>178.09280233832669</v>
      </c>
      <c r="C9" s="247">
        <v>5</v>
      </c>
    </row>
    <row r="10" spans="1:13">
      <c r="A10" s="247" t="s">
        <v>239</v>
      </c>
      <c r="B10" s="264">
        <v>185.62408789759962</v>
      </c>
      <c r="C10" s="247">
        <v>6</v>
      </c>
    </row>
    <row r="11" spans="1:13">
      <c r="A11" s="247" t="s">
        <v>233</v>
      </c>
      <c r="B11" s="264">
        <v>205.55659130434785</v>
      </c>
      <c r="C11" s="247">
        <v>7</v>
      </c>
    </row>
    <row r="12" spans="1:13">
      <c r="A12" s="247" t="s">
        <v>195</v>
      </c>
      <c r="B12" s="264">
        <v>208.5677938808374</v>
      </c>
      <c r="C12" s="247">
        <v>8</v>
      </c>
    </row>
    <row r="13" spans="1:13">
      <c r="A13" s="247" t="s">
        <v>224</v>
      </c>
      <c r="B13" s="264">
        <v>216.27071369975391</v>
      </c>
      <c r="C13" s="247">
        <v>9</v>
      </c>
    </row>
    <row r="14" spans="1:13">
      <c r="A14" s="247" t="s">
        <v>228</v>
      </c>
      <c r="B14" s="264">
        <v>234.2111250361516</v>
      </c>
      <c r="C14" s="247">
        <v>10</v>
      </c>
    </row>
    <row r="15" spans="1:13">
      <c r="A15" s="247" t="s">
        <v>197</v>
      </c>
      <c r="B15" s="264">
        <v>242.28543920712642</v>
      </c>
      <c r="C15" s="247">
        <v>11</v>
      </c>
    </row>
    <row r="16" spans="1:13">
      <c r="A16" s="247" t="s">
        <v>212</v>
      </c>
      <c r="B16" s="264">
        <v>292.38354371201501</v>
      </c>
      <c r="C16" s="247">
        <v>12</v>
      </c>
    </row>
    <row r="17" spans="1:3">
      <c r="A17" s="247" t="s">
        <v>222</v>
      </c>
      <c r="B17" s="264">
        <v>304.11867535187696</v>
      </c>
      <c r="C17" s="247">
        <v>13</v>
      </c>
    </row>
    <row r="18" spans="1:3">
      <c r="A18" s="247" t="s">
        <v>234</v>
      </c>
      <c r="B18" s="264">
        <v>306.62981818181822</v>
      </c>
      <c r="C18" s="247">
        <v>14</v>
      </c>
    </row>
    <row r="19" spans="1:3">
      <c r="A19" s="247" t="s">
        <v>205</v>
      </c>
      <c r="B19" s="264">
        <v>314.5277358795733</v>
      </c>
      <c r="C19" s="247">
        <v>15</v>
      </c>
    </row>
    <row r="20" spans="1:3">
      <c r="A20" s="247" t="s">
        <v>201</v>
      </c>
      <c r="B20" s="264">
        <v>341.40563445915808</v>
      </c>
      <c r="C20" s="247">
        <v>16</v>
      </c>
    </row>
    <row r="21" spans="1:3">
      <c r="A21" s="247" t="s">
        <v>202</v>
      </c>
      <c r="B21" s="264">
        <v>347.01610959745193</v>
      </c>
      <c r="C21" s="247">
        <v>17</v>
      </c>
    </row>
    <row r="22" spans="1:3">
      <c r="A22" s="247" t="s">
        <v>215</v>
      </c>
      <c r="B22" s="264">
        <v>355.08454851792214</v>
      </c>
      <c r="C22" s="247">
        <v>18</v>
      </c>
    </row>
    <row r="23" spans="1:3">
      <c r="A23" s="247" t="s">
        <v>208</v>
      </c>
      <c r="B23" s="264">
        <v>356.20389805097466</v>
      </c>
      <c r="C23" s="247">
        <v>19</v>
      </c>
    </row>
    <row r="24" spans="1:3">
      <c r="A24" s="247" t="s">
        <v>230</v>
      </c>
      <c r="B24" s="264">
        <v>358.72747253391123</v>
      </c>
      <c r="C24" s="247">
        <v>20</v>
      </c>
    </row>
    <row r="25" spans="1:3">
      <c r="A25" s="247" t="s">
        <v>237</v>
      </c>
      <c r="B25" s="264">
        <v>393.40760327712519</v>
      </c>
      <c r="C25" s="247">
        <v>21</v>
      </c>
    </row>
    <row r="26" spans="1:3">
      <c r="A26" s="265" t="s">
        <v>211</v>
      </c>
      <c r="B26" s="266">
        <v>402.36521739130433</v>
      </c>
      <c r="C26" s="265">
        <v>22</v>
      </c>
    </row>
    <row r="27" spans="1:3">
      <c r="A27" s="247" t="s">
        <v>225</v>
      </c>
      <c r="B27" s="264">
        <v>478.80634746095461</v>
      </c>
      <c r="C27" s="247">
        <v>23</v>
      </c>
    </row>
    <row r="28" spans="1:3">
      <c r="A28" s="247" t="s">
        <v>210</v>
      </c>
      <c r="B28" s="264">
        <v>524.94389878713639</v>
      </c>
      <c r="C28" s="247">
        <v>24</v>
      </c>
    </row>
    <row r="29" spans="1:3">
      <c r="A29" s="247" t="s">
        <v>214</v>
      </c>
      <c r="B29" s="264">
        <v>556.59865053699048</v>
      </c>
      <c r="C29" s="247">
        <v>25</v>
      </c>
    </row>
    <row r="30" spans="1:3">
      <c r="A30" s="247" t="s">
        <v>227</v>
      </c>
      <c r="B30" s="264">
        <v>654.05217391304359</v>
      </c>
      <c r="C30" s="247">
        <v>26</v>
      </c>
    </row>
    <row r="31" spans="1:3">
      <c r="A31" s="453" t="s">
        <v>207</v>
      </c>
      <c r="B31" s="454">
        <v>660.33057851239676</v>
      </c>
      <c r="C31" s="453">
        <v>27</v>
      </c>
    </row>
    <row r="32" spans="1:3">
      <c r="A32" s="247" t="s">
        <v>216</v>
      </c>
      <c r="B32" s="264">
        <v>706.78132045088557</v>
      </c>
      <c r="C32" s="247">
        <v>28</v>
      </c>
    </row>
    <row r="33" spans="1:3">
      <c r="A33" s="247" t="s">
        <v>220</v>
      </c>
      <c r="B33" s="264">
        <v>785.90632057868777</v>
      </c>
      <c r="C33" s="247">
        <v>29</v>
      </c>
    </row>
    <row r="34" spans="1:3">
      <c r="A34" s="247" t="s">
        <v>229</v>
      </c>
      <c r="B34" s="264">
        <v>1366.9563004229212</v>
      </c>
      <c r="C34" s="247">
        <v>30</v>
      </c>
    </row>
    <row r="35" spans="1:3">
      <c r="B35" s="264"/>
    </row>
    <row r="36" spans="1:3">
      <c r="B36" s="264"/>
    </row>
    <row r="37" spans="1:3">
      <c r="B37" s="264"/>
    </row>
    <row r="38" spans="1:3">
      <c r="B38" s="264"/>
    </row>
    <row r="39" spans="1:3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4C3BD-4216-4BB5-B11F-B4DFA7164853}">
  <sheetPr>
    <tabColor theme="5" tint="0.39997558519241921"/>
    <pageSetUpPr fitToPage="1"/>
  </sheetPr>
  <dimension ref="A1:M40"/>
  <sheetViews>
    <sheetView workbookViewId="0">
      <pane ySplit="2" topLeftCell="A3" activePane="bottomLeft" state="frozen"/>
      <selection pane="bottomLeft" activeCell="A12" sqref="A12"/>
    </sheetView>
  </sheetViews>
  <sheetFormatPr defaultRowHeight="15"/>
  <cols>
    <col min="1" max="1" width="21.25" style="247" customWidth="1"/>
    <col min="2" max="16384" width="9" style="247"/>
  </cols>
  <sheetData>
    <row r="1" spans="1:13" ht="15.75">
      <c r="A1" s="258" t="s">
        <v>184</v>
      </c>
      <c r="M1" s="248"/>
    </row>
    <row r="2" spans="1:13">
      <c r="A2" s="249" t="s">
        <v>276</v>
      </c>
      <c r="B2" s="259"/>
    </row>
    <row r="3" spans="1:13" ht="15.75">
      <c r="E3" s="451" t="s">
        <v>379</v>
      </c>
      <c r="K3" s="267"/>
    </row>
    <row r="4" spans="1:13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3">
      <c r="A5" s="247" t="s">
        <v>218</v>
      </c>
      <c r="B5" s="264">
        <v>119.11312727807173</v>
      </c>
      <c r="C5" s="247">
        <v>1</v>
      </c>
    </row>
    <row r="6" spans="1:13">
      <c r="A6" s="247" t="s">
        <v>204</v>
      </c>
      <c r="B6" s="264">
        <v>173.03338008415153</v>
      </c>
      <c r="C6" s="247">
        <v>2</v>
      </c>
    </row>
    <row r="7" spans="1:13">
      <c r="A7" s="247" t="s">
        <v>195</v>
      </c>
      <c r="B7" s="264">
        <v>182.37252466203878</v>
      </c>
      <c r="C7" s="247">
        <v>3</v>
      </c>
    </row>
    <row r="8" spans="1:13">
      <c r="A8" s="247" t="s">
        <v>241</v>
      </c>
      <c r="B8" s="264">
        <v>203.10264847968173</v>
      </c>
      <c r="C8" s="247">
        <v>4</v>
      </c>
    </row>
    <row r="9" spans="1:13">
      <c r="A9" s="247" t="s">
        <v>240</v>
      </c>
      <c r="B9" s="264">
        <v>219.30847826086955</v>
      </c>
      <c r="C9" s="247">
        <v>5</v>
      </c>
    </row>
    <row r="10" spans="1:13">
      <c r="A10" s="247" t="s">
        <v>194</v>
      </c>
      <c r="B10" s="264">
        <v>221.85583734310836</v>
      </c>
      <c r="C10" s="247">
        <v>6</v>
      </c>
    </row>
    <row r="11" spans="1:13">
      <c r="A11" s="247" t="s">
        <v>212</v>
      </c>
      <c r="B11" s="264">
        <v>251.62218870365865</v>
      </c>
      <c r="C11" s="247">
        <v>7</v>
      </c>
    </row>
    <row r="12" spans="1:13">
      <c r="A12" s="247" t="s">
        <v>228</v>
      </c>
      <c r="B12" s="264">
        <v>273.32291400966187</v>
      </c>
      <c r="C12" s="247">
        <v>8</v>
      </c>
    </row>
    <row r="13" spans="1:13">
      <c r="A13" s="247" t="s">
        <v>238</v>
      </c>
      <c r="B13" s="264">
        <v>274.79375665056364</v>
      </c>
      <c r="C13" s="247">
        <v>9</v>
      </c>
    </row>
    <row r="14" spans="1:13">
      <c r="A14" s="247" t="s">
        <v>196</v>
      </c>
      <c r="B14" s="264">
        <v>288.36095159967192</v>
      </c>
      <c r="C14" s="247">
        <v>10</v>
      </c>
    </row>
    <row r="15" spans="1:13">
      <c r="A15" s="247" t="s">
        <v>201</v>
      </c>
      <c r="B15" s="264">
        <v>317.48608304543393</v>
      </c>
      <c r="C15" s="247">
        <v>11</v>
      </c>
    </row>
    <row r="16" spans="1:13">
      <c r="A16" s="247" t="s">
        <v>236</v>
      </c>
      <c r="B16" s="264">
        <v>336.33007496251884</v>
      </c>
      <c r="C16" s="247">
        <v>12</v>
      </c>
    </row>
    <row r="17" spans="1:3">
      <c r="A17" s="247" t="s">
        <v>222</v>
      </c>
      <c r="B17" s="264">
        <v>341.40563445915808</v>
      </c>
      <c r="C17" s="247">
        <v>13</v>
      </c>
    </row>
    <row r="18" spans="1:3">
      <c r="A18" s="247" t="s">
        <v>215</v>
      </c>
      <c r="B18" s="264">
        <v>357.08770966129657</v>
      </c>
      <c r="C18" s="247">
        <v>14</v>
      </c>
    </row>
    <row r="19" spans="1:3">
      <c r="A19" s="247" t="s">
        <v>237</v>
      </c>
      <c r="B19" s="264">
        <v>365.83481466571237</v>
      </c>
      <c r="C19" s="247">
        <v>15</v>
      </c>
    </row>
    <row r="20" spans="1:3">
      <c r="A20" s="247" t="s">
        <v>211</v>
      </c>
      <c r="B20" s="264">
        <v>412.60333956776645</v>
      </c>
      <c r="C20" s="247">
        <v>16</v>
      </c>
    </row>
    <row r="21" spans="1:3">
      <c r="A21" s="247" t="s">
        <v>231</v>
      </c>
      <c r="B21" s="264">
        <v>425.35894809766842</v>
      </c>
      <c r="C21" s="247">
        <v>17</v>
      </c>
    </row>
    <row r="22" spans="1:3">
      <c r="A22" s="247" t="s">
        <v>197</v>
      </c>
      <c r="B22" s="264">
        <v>428.50160425752665</v>
      </c>
      <c r="C22" s="247">
        <v>18</v>
      </c>
    </row>
    <row r="23" spans="1:3">
      <c r="A23" s="247" t="s">
        <v>234</v>
      </c>
      <c r="B23" s="264">
        <v>476.20480983750548</v>
      </c>
      <c r="C23" s="247">
        <v>19</v>
      </c>
    </row>
    <row r="24" spans="1:3">
      <c r="A24" s="247" t="s">
        <v>202</v>
      </c>
      <c r="B24" s="264">
        <v>524.41589908274523</v>
      </c>
      <c r="C24" s="247">
        <v>20</v>
      </c>
    </row>
    <row r="25" spans="1:3">
      <c r="A25" s="247" t="s">
        <v>210</v>
      </c>
      <c r="B25" s="264">
        <v>546.49262508435379</v>
      </c>
      <c r="C25" s="247">
        <v>21</v>
      </c>
    </row>
    <row r="26" spans="1:3">
      <c r="A26" s="247" t="s">
        <v>214</v>
      </c>
      <c r="B26" s="264">
        <v>563.17160194831376</v>
      </c>
      <c r="C26" s="247">
        <v>22</v>
      </c>
    </row>
    <row r="27" spans="1:3">
      <c r="A27" s="265" t="s">
        <v>191</v>
      </c>
      <c r="B27" s="266">
        <v>614.28515415019774</v>
      </c>
      <c r="C27" s="265">
        <v>23</v>
      </c>
    </row>
    <row r="28" spans="1:3">
      <c r="A28" s="247" t="s">
        <v>225</v>
      </c>
      <c r="B28" s="264">
        <v>619.12338541554732</v>
      </c>
      <c r="C28" s="247">
        <v>24</v>
      </c>
    </row>
    <row r="29" spans="1:3">
      <c r="A29" s="247" t="s">
        <v>230</v>
      </c>
      <c r="B29" s="264">
        <v>659.61519408669494</v>
      </c>
      <c r="C29" s="247">
        <v>25</v>
      </c>
    </row>
    <row r="30" spans="1:3">
      <c r="A30" s="453" t="s">
        <v>207</v>
      </c>
      <c r="B30" s="454">
        <v>686.40942028985523</v>
      </c>
      <c r="C30" s="453">
        <v>26</v>
      </c>
    </row>
    <row r="31" spans="1:3">
      <c r="A31" s="247" t="s">
        <v>227</v>
      </c>
      <c r="B31" s="264">
        <v>808.9028129096921</v>
      </c>
      <c r="C31" s="247">
        <v>27</v>
      </c>
    </row>
    <row r="32" spans="1:3">
      <c r="A32" s="247" t="s">
        <v>221</v>
      </c>
      <c r="B32" s="264">
        <v>850.79545551995943</v>
      </c>
      <c r="C32" s="247">
        <v>28</v>
      </c>
    </row>
    <row r="33" spans="1:3">
      <c r="A33" s="247" t="s">
        <v>213</v>
      </c>
      <c r="B33" s="264">
        <v>890.67468130012674</v>
      </c>
      <c r="C33" s="247">
        <v>29</v>
      </c>
    </row>
    <row r="34" spans="1:3">
      <c r="A34" s="247" t="s">
        <v>229</v>
      </c>
      <c r="B34" s="264">
        <v>895.06582828515207</v>
      </c>
      <c r="C34" s="247">
        <v>30</v>
      </c>
    </row>
    <row r="35" spans="1:3">
      <c r="B35" s="264"/>
    </row>
    <row r="36" spans="1:3">
      <c r="B36" s="264"/>
    </row>
    <row r="37" spans="1:3">
      <c r="B37" s="264"/>
    </row>
    <row r="38" spans="1:3">
      <c r="B38" s="264"/>
    </row>
    <row r="39" spans="1:3">
      <c r="B39" s="264"/>
    </row>
    <row r="40" spans="1:3">
      <c r="B40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00295-8293-462E-ABD8-C343849B46E9}">
  <sheetPr>
    <tabColor theme="5" tint="0.39997558519241921"/>
    <pageSetUpPr fitToPage="1"/>
  </sheetPr>
  <dimension ref="A1:M39"/>
  <sheetViews>
    <sheetView workbookViewId="0">
      <pane ySplit="2" topLeftCell="A3" activePane="bottomLeft" state="frozen"/>
      <selection pane="bottomLeft" activeCell="O23" sqref="O23"/>
    </sheetView>
  </sheetViews>
  <sheetFormatPr defaultRowHeight="15"/>
  <cols>
    <col min="1" max="1" width="21.25" style="247" customWidth="1"/>
    <col min="2" max="16384" width="9" style="247"/>
  </cols>
  <sheetData>
    <row r="1" spans="1:13" ht="15.75">
      <c r="A1" s="258" t="s">
        <v>184</v>
      </c>
      <c r="M1" s="248"/>
    </row>
    <row r="2" spans="1:13">
      <c r="A2" s="249" t="s">
        <v>276</v>
      </c>
      <c r="B2" s="259"/>
    </row>
    <row r="3" spans="1:13" ht="15.75">
      <c r="E3" s="451" t="s">
        <v>380</v>
      </c>
      <c r="K3" s="267"/>
    </row>
    <row r="4" spans="1:13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3">
      <c r="A5" s="247" t="s">
        <v>195</v>
      </c>
      <c r="B5" s="264">
        <v>276.82634460547507</v>
      </c>
      <c r="C5" s="247">
        <v>1</v>
      </c>
    </row>
    <row r="6" spans="1:13">
      <c r="A6" s="247" t="s">
        <v>212</v>
      </c>
      <c r="B6" s="264">
        <v>292.38354371201501</v>
      </c>
      <c r="C6" s="247">
        <v>2</v>
      </c>
    </row>
    <row r="7" spans="1:13">
      <c r="A7" s="247" t="s">
        <v>204</v>
      </c>
      <c r="B7" s="264">
        <v>341.05160966183576</v>
      </c>
      <c r="C7" s="247">
        <v>3</v>
      </c>
    </row>
    <row r="8" spans="1:13">
      <c r="A8" s="247" t="s">
        <v>240</v>
      </c>
      <c r="B8" s="264">
        <v>345.34347045983174</v>
      </c>
      <c r="C8" s="247">
        <v>4</v>
      </c>
    </row>
    <row r="9" spans="1:13">
      <c r="A9" s="247" t="s">
        <v>236</v>
      </c>
      <c r="B9" s="264">
        <v>356.13156899810974</v>
      </c>
      <c r="C9" s="247">
        <v>5</v>
      </c>
    </row>
    <row r="10" spans="1:13">
      <c r="A10" s="247" t="s">
        <v>215</v>
      </c>
      <c r="B10" s="264">
        <v>365.83481466571237</v>
      </c>
      <c r="C10" s="247">
        <v>6</v>
      </c>
    </row>
    <row r="11" spans="1:13">
      <c r="A11" s="247" t="s">
        <v>238</v>
      </c>
      <c r="B11" s="264">
        <v>378.02815976144984</v>
      </c>
      <c r="C11" s="247">
        <v>7</v>
      </c>
    </row>
    <row r="12" spans="1:13">
      <c r="A12" s="247" t="s">
        <v>196</v>
      </c>
      <c r="B12" s="264">
        <v>397.89558020989517</v>
      </c>
      <c r="C12" s="247">
        <v>8</v>
      </c>
    </row>
    <row r="13" spans="1:13">
      <c r="A13" s="247" t="s">
        <v>211</v>
      </c>
      <c r="B13" s="264">
        <v>402.36521739130433</v>
      </c>
      <c r="C13" s="247">
        <v>9</v>
      </c>
    </row>
    <row r="14" spans="1:13">
      <c r="A14" s="247" t="s">
        <v>218</v>
      </c>
      <c r="B14" s="264">
        <v>402.52468883205461</v>
      </c>
      <c r="C14" s="247">
        <v>10</v>
      </c>
    </row>
    <row r="15" spans="1:13">
      <c r="A15" s="247" t="s">
        <v>201</v>
      </c>
      <c r="B15" s="264">
        <v>412.07885350106073</v>
      </c>
      <c r="C15" s="247">
        <v>11</v>
      </c>
    </row>
    <row r="16" spans="1:13">
      <c r="A16" s="247" t="s">
        <v>197</v>
      </c>
      <c r="B16" s="264">
        <v>444.35836598538026</v>
      </c>
      <c r="C16" s="247">
        <v>12</v>
      </c>
    </row>
    <row r="17" spans="1:3">
      <c r="A17" s="247" t="s">
        <v>242</v>
      </c>
      <c r="B17" s="264">
        <v>481.04670598858775</v>
      </c>
      <c r="C17" s="247">
        <v>13</v>
      </c>
    </row>
    <row r="18" spans="1:3">
      <c r="A18" s="247" t="s">
        <v>206</v>
      </c>
      <c r="B18" s="264">
        <v>534.10616348956273</v>
      </c>
      <c r="C18" s="247">
        <v>14</v>
      </c>
    </row>
    <row r="19" spans="1:3">
      <c r="A19" s="247" t="s">
        <v>194</v>
      </c>
      <c r="B19" s="264">
        <v>547.88580803937657</v>
      </c>
      <c r="C19" s="247">
        <v>15</v>
      </c>
    </row>
    <row r="20" spans="1:3">
      <c r="A20" s="247" t="s">
        <v>208</v>
      </c>
      <c r="B20" s="264">
        <v>549.7929730786783</v>
      </c>
      <c r="C20" s="247">
        <v>16</v>
      </c>
    </row>
    <row r="21" spans="1:3">
      <c r="A21" s="247" t="s">
        <v>234</v>
      </c>
      <c r="B21" s="264">
        <v>716.83693280632428</v>
      </c>
      <c r="C21" s="247">
        <v>17</v>
      </c>
    </row>
    <row r="22" spans="1:3">
      <c r="A22" s="247" t="s">
        <v>192</v>
      </c>
      <c r="B22" s="264">
        <v>772.89671261930027</v>
      </c>
      <c r="C22" s="247">
        <v>18</v>
      </c>
    </row>
    <row r="23" spans="1:3">
      <c r="A23" s="247" t="s">
        <v>210</v>
      </c>
      <c r="B23" s="264">
        <v>866.32812511193742</v>
      </c>
      <c r="C23" s="247">
        <v>19</v>
      </c>
    </row>
    <row r="24" spans="1:3">
      <c r="A24" s="247" t="s">
        <v>221</v>
      </c>
      <c r="B24" s="264">
        <v>996.50556808015733</v>
      </c>
      <c r="C24" s="247">
        <v>20</v>
      </c>
    </row>
    <row r="25" spans="1:3">
      <c r="A25" s="247" t="s">
        <v>235</v>
      </c>
      <c r="B25" s="264">
        <v>1042.6498486294045</v>
      </c>
      <c r="C25" s="247">
        <v>21</v>
      </c>
    </row>
    <row r="26" spans="1:3">
      <c r="A26" s="247" t="s">
        <v>227</v>
      </c>
      <c r="B26" s="264">
        <v>1071.4434782608696</v>
      </c>
      <c r="C26" s="247">
        <v>22</v>
      </c>
    </row>
    <row r="27" spans="1:3">
      <c r="A27" s="453" t="s">
        <v>207</v>
      </c>
      <c r="B27" s="454">
        <v>1775.2066115702478</v>
      </c>
      <c r="C27" s="453">
        <v>23</v>
      </c>
    </row>
    <row r="28" spans="1:3">
      <c r="A28" s="247" t="s">
        <v>230</v>
      </c>
      <c r="B28" s="264">
        <v>1832.2243674628073</v>
      </c>
      <c r="C28" s="247">
        <v>24</v>
      </c>
    </row>
    <row r="29" spans="1:3">
      <c r="A29" s="247" t="s">
        <v>225</v>
      </c>
      <c r="B29" s="264">
        <v>2010.05942670218</v>
      </c>
      <c r="C29" s="247">
        <v>25</v>
      </c>
    </row>
    <row r="30" spans="1:3">
      <c r="A30" s="247" t="s">
        <v>191</v>
      </c>
      <c r="B30" s="264">
        <v>2366.8139327000372</v>
      </c>
      <c r="C30" s="247">
        <v>26</v>
      </c>
    </row>
    <row r="31" spans="1:3">
      <c r="A31" s="247" t="s">
        <v>213</v>
      </c>
      <c r="B31" s="264">
        <v>2433.591892237303</v>
      </c>
      <c r="C31" s="247">
        <v>27</v>
      </c>
    </row>
    <row r="32" spans="1:3">
      <c r="A32" s="247" t="s">
        <v>202</v>
      </c>
      <c r="B32" s="264">
        <v>3120.1874627157258</v>
      </c>
      <c r="C32" s="247">
        <v>28</v>
      </c>
    </row>
    <row r="33" spans="1:3">
      <c r="A33" s="247" t="s">
        <v>229</v>
      </c>
      <c r="B33" s="264">
        <v>3349.4006687899187</v>
      </c>
      <c r="C33" s="247">
        <v>29</v>
      </c>
    </row>
    <row r="34" spans="1:3">
      <c r="A34" s="268"/>
      <c r="B34" s="269"/>
    </row>
    <row r="35" spans="1:3">
      <c r="B35" s="264"/>
    </row>
    <row r="36" spans="1:3">
      <c r="B36" s="264"/>
    </row>
    <row r="37" spans="1:3">
      <c r="B37" s="264"/>
    </row>
    <row r="38" spans="1:3">
      <c r="B38" s="264"/>
    </row>
    <row r="39" spans="1:3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3CB49-C450-4700-AEAD-03E2CFF18189}">
  <sheetPr>
    <tabColor theme="5" tint="0.39997558519241921"/>
    <pageSetUpPr fitToPage="1"/>
  </sheetPr>
  <dimension ref="A1:L39"/>
  <sheetViews>
    <sheetView workbookViewId="0">
      <pane ySplit="2" topLeftCell="A3" activePane="bottomLeft" state="frozen"/>
      <selection pane="bottomLeft" activeCell="A14" sqref="A14"/>
    </sheetView>
  </sheetViews>
  <sheetFormatPr defaultRowHeight="15"/>
  <cols>
    <col min="1" max="1" width="21.25" style="247" customWidth="1"/>
    <col min="2" max="16384" width="9" style="247"/>
  </cols>
  <sheetData>
    <row r="1" spans="1:12" ht="15.75">
      <c r="A1" s="258" t="s">
        <v>184</v>
      </c>
      <c r="L1" s="248"/>
    </row>
    <row r="2" spans="1:12">
      <c r="A2" s="249" t="s">
        <v>276</v>
      </c>
      <c r="B2" s="259"/>
    </row>
    <row r="3" spans="1:12" ht="15.75">
      <c r="E3" s="451" t="s">
        <v>381</v>
      </c>
      <c r="K3" s="267"/>
    </row>
    <row r="4" spans="1:12">
      <c r="A4" s="249" t="s">
        <v>185</v>
      </c>
      <c r="B4" s="262" t="s">
        <v>186</v>
      </c>
      <c r="C4" s="263" t="s">
        <v>187</v>
      </c>
      <c r="E4" s="452" t="s">
        <v>276</v>
      </c>
    </row>
    <row r="5" spans="1:12">
      <c r="A5" s="247" t="s">
        <v>212</v>
      </c>
      <c r="B5" s="264">
        <v>292.38354371201501</v>
      </c>
      <c r="C5" s="247">
        <v>1</v>
      </c>
    </row>
    <row r="6" spans="1:12">
      <c r="A6" s="247" t="s">
        <v>240</v>
      </c>
      <c r="B6" s="264">
        <v>345.34347045983174</v>
      </c>
      <c r="C6" s="247">
        <v>2</v>
      </c>
    </row>
    <row r="7" spans="1:12">
      <c r="A7" s="247" t="s">
        <v>215</v>
      </c>
      <c r="B7" s="264">
        <v>365.83481466571237</v>
      </c>
      <c r="C7" s="247">
        <v>3</v>
      </c>
    </row>
    <row r="8" spans="1:12">
      <c r="A8" s="247" t="s">
        <v>197</v>
      </c>
      <c r="B8" s="264">
        <v>444.35836598538026</v>
      </c>
      <c r="C8" s="247">
        <v>4</v>
      </c>
    </row>
    <row r="9" spans="1:12">
      <c r="A9" s="247" t="s">
        <v>196</v>
      </c>
      <c r="B9" s="264">
        <v>568.91087256371827</v>
      </c>
      <c r="C9" s="247">
        <v>5</v>
      </c>
    </row>
    <row r="10" spans="1:12">
      <c r="A10" s="247" t="s">
        <v>226</v>
      </c>
      <c r="B10" s="264">
        <v>866.32812511193742</v>
      </c>
      <c r="C10" s="247">
        <v>6</v>
      </c>
    </row>
    <row r="11" spans="1:12">
      <c r="A11" s="247" t="s">
        <v>227</v>
      </c>
      <c r="B11" s="264">
        <v>1150.6705314009664</v>
      </c>
      <c r="C11" s="247">
        <v>7</v>
      </c>
    </row>
    <row r="12" spans="1:12">
      <c r="A12" s="247" t="s">
        <v>232</v>
      </c>
      <c r="B12" s="264">
        <v>1911.0564592260571</v>
      </c>
      <c r="C12" s="247">
        <v>8</v>
      </c>
    </row>
    <row r="13" spans="1:12">
      <c r="B13" s="264"/>
    </row>
    <row r="14" spans="1:12">
      <c r="B14" s="264"/>
    </row>
    <row r="15" spans="1:12">
      <c r="B15" s="264"/>
    </row>
    <row r="16" spans="1:12">
      <c r="B16" s="264"/>
    </row>
    <row r="17" spans="2:2">
      <c r="B17" s="264"/>
    </row>
    <row r="18" spans="2:2">
      <c r="B18" s="264"/>
    </row>
    <row r="19" spans="2:2">
      <c r="B19" s="264"/>
    </row>
    <row r="20" spans="2:2">
      <c r="B20" s="264"/>
    </row>
    <row r="21" spans="2:2">
      <c r="B21" s="264"/>
    </row>
    <row r="22" spans="2:2">
      <c r="B22" s="264"/>
    </row>
    <row r="23" spans="2:2">
      <c r="B23" s="264"/>
    </row>
    <row r="24" spans="2:2">
      <c r="B24" s="264"/>
    </row>
    <row r="25" spans="2:2">
      <c r="B25" s="264"/>
    </row>
    <row r="26" spans="2:2">
      <c r="B26" s="264"/>
    </row>
    <row r="27" spans="2:2">
      <c r="B27" s="264"/>
    </row>
    <row r="28" spans="2:2">
      <c r="B28" s="264"/>
    </row>
    <row r="29" spans="2:2">
      <c r="B29" s="264"/>
    </row>
    <row r="30" spans="2:2">
      <c r="B30" s="264"/>
    </row>
    <row r="31" spans="2:2">
      <c r="B31" s="264"/>
    </row>
    <row r="32" spans="2:2">
      <c r="B32" s="264"/>
    </row>
    <row r="33" spans="2:2">
      <c r="B33" s="264"/>
    </row>
    <row r="34" spans="2:2">
      <c r="B34" s="264"/>
    </row>
    <row r="35" spans="2:2">
      <c r="B35" s="264"/>
    </row>
    <row r="36" spans="2:2">
      <c r="B36" s="264"/>
    </row>
    <row r="37" spans="2:2">
      <c r="B37" s="264"/>
    </row>
    <row r="38" spans="2:2">
      <c r="B38" s="264"/>
    </row>
    <row r="39" spans="2:2">
      <c r="B39" s="264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4A229-8DDB-401A-8309-474C063AB025}">
  <dimension ref="A3:I28"/>
  <sheetViews>
    <sheetView zoomScale="85" zoomScaleNormal="85" workbookViewId="0">
      <selection activeCell="M7" sqref="M7"/>
    </sheetView>
  </sheetViews>
  <sheetFormatPr defaultRowHeight="15"/>
  <cols>
    <col min="1" max="2" width="9" style="90"/>
    <col min="3" max="3" width="8" style="90" customWidth="1"/>
    <col min="4" max="4" width="27.375" style="90" customWidth="1"/>
    <col min="5" max="5" width="9.75" style="90" customWidth="1"/>
    <col min="6" max="6" width="10.25" style="90" customWidth="1"/>
    <col min="7" max="7" width="9" style="90" customWidth="1"/>
    <col min="8" max="8" width="9.5" style="90" customWidth="1"/>
    <col min="9" max="9" width="9.625" style="90" customWidth="1"/>
    <col min="10" max="10" width="10.125" style="90" customWidth="1"/>
    <col min="11" max="11" width="9.75" style="90" customWidth="1"/>
    <col min="12" max="13" width="9.625" style="90" customWidth="1"/>
    <col min="14" max="14" width="8.875" style="90" customWidth="1"/>
    <col min="15" max="15" width="8.75" style="90" customWidth="1"/>
    <col min="16" max="16" width="8.625" style="90" customWidth="1"/>
    <col min="17" max="17" width="8.75" style="90" customWidth="1"/>
    <col min="18" max="18" width="8.625" style="90" customWidth="1"/>
    <col min="19" max="20" width="8.875" style="90" customWidth="1"/>
    <col min="21" max="21" width="9" style="90" customWidth="1"/>
    <col min="22" max="22" width="9.125" style="90" customWidth="1"/>
    <col min="23" max="16384" width="9" style="90"/>
  </cols>
  <sheetData>
    <row r="3" spans="1:9" ht="19.5">
      <c r="A3" s="91" t="s">
        <v>384</v>
      </c>
      <c r="E3" s="94">
        <v>2016</v>
      </c>
      <c r="F3" s="94">
        <v>2017</v>
      </c>
      <c r="G3" s="94">
        <v>2018</v>
      </c>
      <c r="H3" s="94">
        <v>2019</v>
      </c>
      <c r="I3" s="94">
        <v>2020</v>
      </c>
    </row>
    <row r="4" spans="1:9" ht="23.25">
      <c r="A4" s="479" t="s">
        <v>385</v>
      </c>
      <c r="B4" s="479"/>
      <c r="C4" s="479"/>
      <c r="D4" s="92" t="s">
        <v>243</v>
      </c>
      <c r="E4" s="95">
        <v>1.3626370005717958</v>
      </c>
      <c r="F4" s="95">
        <v>0.75270231669402987</v>
      </c>
      <c r="G4" s="95">
        <v>0.743551204547653</v>
      </c>
      <c r="H4" s="95">
        <v>0.83836207638553595</v>
      </c>
      <c r="I4" s="95">
        <v>0.83531327135228128</v>
      </c>
    </row>
    <row r="5" spans="1:9" ht="23.25">
      <c r="A5" s="479"/>
      <c r="B5" s="479"/>
      <c r="C5" s="479"/>
      <c r="D5" s="92" t="s">
        <v>244</v>
      </c>
      <c r="E5" s="95">
        <v>0.26924733731025424</v>
      </c>
      <c r="F5" s="95">
        <v>0.20670230010524898</v>
      </c>
      <c r="G5" s="95">
        <v>0.20763616055003656</v>
      </c>
      <c r="H5" s="95">
        <v>0.21926037564723044</v>
      </c>
      <c r="I5" s="95">
        <v>0.26239188807844099</v>
      </c>
    </row>
    <row r="6" spans="1:9" ht="23.25">
      <c r="A6" s="479"/>
      <c r="B6" s="479"/>
      <c r="C6" s="479"/>
      <c r="D6" s="92" t="s">
        <v>245</v>
      </c>
      <c r="E6" s="95">
        <v>397.9583979625898</v>
      </c>
      <c r="F6" s="95">
        <v>354.67349513700583</v>
      </c>
      <c r="G6" s="95">
        <v>218.4331526409658</v>
      </c>
      <c r="H6" s="95">
        <v>173.64543288238806</v>
      </c>
      <c r="I6" s="95">
        <v>121.01306998312558</v>
      </c>
    </row>
    <row r="8" spans="1:9" ht="18.75">
      <c r="E8" s="273" t="s">
        <v>386</v>
      </c>
    </row>
    <row r="18" spans="5:5" ht="18.75">
      <c r="E18" s="273" t="s">
        <v>388</v>
      </c>
    </row>
    <row r="28" spans="5:5" ht="18.75">
      <c r="E28" s="273" t="s">
        <v>389</v>
      </c>
    </row>
  </sheetData>
  <mergeCells count="1">
    <mergeCell ref="A4:C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BCF15-4A65-45FC-A650-948618AE6BCA}">
  <sheetPr>
    <tabColor theme="0" tint="-0.34998626667073579"/>
    <pageSetUpPr fitToPage="1"/>
  </sheetPr>
  <dimension ref="B1:K26"/>
  <sheetViews>
    <sheetView workbookViewId="0">
      <selection activeCell="J8" sqref="J8"/>
    </sheetView>
  </sheetViews>
  <sheetFormatPr defaultRowHeight="15.75"/>
  <cols>
    <col min="1" max="1" width="9" style="80"/>
    <col min="2" max="2" width="12.375" style="80" customWidth="1"/>
    <col min="3" max="3" width="11.25" style="80" customWidth="1"/>
    <col min="4" max="16384" width="9" style="80"/>
  </cols>
  <sheetData>
    <row r="1" spans="2:11" ht="18.75">
      <c r="B1" s="96" t="s">
        <v>249</v>
      </c>
      <c r="K1" s="97"/>
    </row>
    <row r="2" spans="2:11" ht="24">
      <c r="B2" s="275" t="s">
        <v>250</v>
      </c>
      <c r="C2" s="275" t="s">
        <v>251</v>
      </c>
      <c r="D2" s="276" t="s">
        <v>390</v>
      </c>
      <c r="E2" s="276" t="s">
        <v>391</v>
      </c>
      <c r="F2" s="276" t="s">
        <v>392</v>
      </c>
      <c r="G2" s="276" t="s">
        <v>393</v>
      </c>
    </row>
    <row r="3" spans="2:11" ht="17.100000000000001" customHeight="1">
      <c r="B3" s="480" t="s">
        <v>252</v>
      </c>
      <c r="C3" s="277" t="s">
        <v>253</v>
      </c>
      <c r="D3" s="277">
        <v>0.3</v>
      </c>
      <c r="E3" s="277">
        <v>0.3</v>
      </c>
      <c r="F3" s="482">
        <v>0.03</v>
      </c>
      <c r="G3" s="482">
        <v>3.3000000000000002E-2</v>
      </c>
    </row>
    <row r="4" spans="2:11" ht="17.100000000000001" customHeight="1" thickBot="1">
      <c r="B4" s="481"/>
      <c r="C4" s="278" t="s">
        <v>254</v>
      </c>
      <c r="D4" s="278">
        <v>0.15</v>
      </c>
      <c r="E4" s="278">
        <v>0.15</v>
      </c>
      <c r="F4" s="482"/>
      <c r="G4" s="482"/>
    </row>
    <row r="5" spans="2:11" ht="17.100000000000001" customHeight="1">
      <c r="B5" s="483" t="s">
        <v>255</v>
      </c>
      <c r="C5" s="279" t="s">
        <v>253</v>
      </c>
      <c r="D5" s="279">
        <v>0.36</v>
      </c>
      <c r="E5" s="279">
        <v>0.34</v>
      </c>
      <c r="F5" s="482"/>
      <c r="G5" s="482"/>
    </row>
    <row r="6" spans="2:11" ht="17.100000000000001" customHeight="1">
      <c r="B6" s="480"/>
      <c r="C6" s="277" t="s">
        <v>254</v>
      </c>
      <c r="D6" s="277">
        <v>0.18</v>
      </c>
      <c r="E6" s="277">
        <v>0.17</v>
      </c>
      <c r="F6" s="482"/>
      <c r="G6" s="482"/>
    </row>
    <row r="8" spans="2:11">
      <c r="B8" s="235"/>
      <c r="C8" s="235"/>
      <c r="D8" s="235"/>
      <c r="E8" s="235"/>
      <c r="F8" s="235"/>
      <c r="G8" s="235"/>
      <c r="H8" s="235"/>
      <c r="I8" s="235"/>
      <c r="J8" s="235"/>
      <c r="K8" s="235"/>
    </row>
    <row r="9" spans="2:11">
      <c r="B9" s="235"/>
      <c r="C9" s="235"/>
      <c r="D9" s="235"/>
      <c r="E9" s="235"/>
      <c r="F9" s="235"/>
      <c r="G9" s="235"/>
      <c r="H9" s="235"/>
      <c r="I9" s="235"/>
      <c r="J9" s="235"/>
      <c r="K9" s="235"/>
    </row>
    <row r="10" spans="2:11">
      <c r="B10" s="235"/>
      <c r="C10" s="235"/>
      <c r="D10" s="235"/>
      <c r="E10" s="235"/>
      <c r="F10" s="235"/>
      <c r="G10" s="235"/>
      <c r="H10" s="235"/>
      <c r="I10" s="235"/>
      <c r="J10" s="235"/>
      <c r="K10" s="235"/>
    </row>
    <row r="11" spans="2:11">
      <c r="B11" s="235"/>
      <c r="C11" s="235"/>
      <c r="D11" s="235"/>
      <c r="E11" s="235"/>
      <c r="F11" s="235"/>
      <c r="G11" s="235"/>
      <c r="H11" s="235"/>
      <c r="I11" s="235"/>
      <c r="J11" s="235"/>
      <c r="K11" s="235"/>
    </row>
    <row r="12" spans="2:11">
      <c r="B12" s="235"/>
      <c r="C12" s="235"/>
      <c r="D12" s="235"/>
      <c r="E12" s="235"/>
      <c r="F12" s="235"/>
      <c r="G12" s="235"/>
      <c r="H12" s="235"/>
      <c r="I12" s="235"/>
      <c r="J12" s="235"/>
      <c r="K12" s="235"/>
    </row>
    <row r="13" spans="2:11">
      <c r="B13" s="235"/>
      <c r="C13" s="235"/>
      <c r="D13" s="235"/>
      <c r="E13" s="235"/>
      <c r="F13" s="235"/>
      <c r="G13" s="235"/>
      <c r="H13" s="235"/>
      <c r="I13" s="235"/>
      <c r="J13" s="235"/>
      <c r="K13" s="235"/>
    </row>
    <row r="14" spans="2:11">
      <c r="B14" s="235"/>
      <c r="C14" s="235"/>
      <c r="D14" s="235"/>
      <c r="E14" s="235"/>
      <c r="F14" s="235"/>
      <c r="G14" s="235"/>
      <c r="H14" s="235"/>
      <c r="I14" s="235"/>
      <c r="J14" s="235"/>
      <c r="K14" s="235"/>
    </row>
    <row r="15" spans="2:11">
      <c r="B15" s="235"/>
      <c r="C15" s="235"/>
      <c r="D15" s="235"/>
      <c r="E15" s="235"/>
      <c r="F15" s="235"/>
      <c r="G15" s="235"/>
      <c r="H15" s="235"/>
      <c r="I15" s="235"/>
      <c r="J15" s="235"/>
      <c r="K15" s="235"/>
    </row>
    <row r="16" spans="2:11">
      <c r="B16" s="235"/>
      <c r="C16" s="235"/>
      <c r="D16" s="235"/>
      <c r="E16" s="235"/>
      <c r="F16" s="235"/>
      <c r="G16" s="235"/>
      <c r="H16" s="235"/>
      <c r="I16" s="235"/>
      <c r="J16" s="235"/>
      <c r="K16" s="235"/>
    </row>
    <row r="17" spans="2:11">
      <c r="B17" s="235"/>
      <c r="C17" s="235"/>
      <c r="D17" s="235"/>
      <c r="E17" s="235"/>
      <c r="F17" s="235"/>
      <c r="G17" s="235"/>
      <c r="H17" s="235"/>
      <c r="I17" s="235"/>
      <c r="J17" s="235"/>
      <c r="K17" s="235"/>
    </row>
    <row r="18" spans="2:11">
      <c r="B18" s="235"/>
      <c r="C18" s="235"/>
      <c r="D18" s="235"/>
      <c r="E18" s="235"/>
      <c r="F18" s="235"/>
      <c r="G18" s="235"/>
      <c r="H18" s="235"/>
      <c r="I18" s="235"/>
      <c r="J18" s="235"/>
      <c r="K18" s="235"/>
    </row>
    <row r="19" spans="2:11">
      <c r="B19" s="235"/>
      <c r="C19" s="235"/>
      <c r="D19" s="235"/>
      <c r="E19" s="235"/>
      <c r="F19" s="235"/>
      <c r="G19" s="235"/>
      <c r="H19" s="235"/>
      <c r="I19" s="235"/>
      <c r="J19" s="235"/>
      <c r="K19" s="235"/>
    </row>
    <row r="20" spans="2:11">
      <c r="B20" s="235"/>
      <c r="C20" s="235"/>
      <c r="D20" s="235"/>
      <c r="E20" s="235"/>
      <c r="F20" s="235"/>
      <c r="G20" s="235"/>
      <c r="H20" s="235"/>
      <c r="I20" s="235"/>
      <c r="J20" s="235"/>
      <c r="K20" s="235"/>
    </row>
    <row r="21" spans="2:11">
      <c r="B21" s="235"/>
      <c r="C21" s="235"/>
      <c r="D21" s="235"/>
      <c r="E21" s="235"/>
      <c r="F21" s="235"/>
      <c r="G21" s="235"/>
      <c r="H21" s="235"/>
      <c r="I21" s="235"/>
      <c r="J21" s="235"/>
      <c r="K21" s="235"/>
    </row>
    <row r="22" spans="2:11">
      <c r="B22" s="235"/>
      <c r="C22" s="235"/>
      <c r="D22" s="235"/>
      <c r="E22" s="235"/>
      <c r="F22" s="235"/>
      <c r="G22" s="235"/>
      <c r="H22" s="235"/>
      <c r="I22" s="235"/>
      <c r="J22" s="235"/>
      <c r="K22" s="235"/>
    </row>
    <row r="24" spans="2:11">
      <c r="B24" s="280"/>
      <c r="C24" s="281"/>
      <c r="D24" s="281"/>
      <c r="E24" s="281"/>
      <c r="F24" s="281"/>
      <c r="G24" s="281"/>
      <c r="H24" s="281"/>
      <c r="I24" s="281"/>
      <c r="J24" s="281"/>
    </row>
    <row r="25" spans="2:11">
      <c r="B25" s="280"/>
      <c r="C25" s="282"/>
      <c r="D25" s="282"/>
      <c r="E25" s="282"/>
      <c r="F25" s="282"/>
      <c r="G25" s="282"/>
      <c r="H25" s="282"/>
      <c r="I25" s="282"/>
      <c r="J25" s="282"/>
    </row>
    <row r="26" spans="2:11">
      <c r="B26" s="283"/>
      <c r="C26" s="280"/>
      <c r="D26" s="280"/>
      <c r="E26" s="280"/>
      <c r="F26" s="280"/>
      <c r="G26" s="280"/>
      <c r="H26" s="280"/>
      <c r="I26" s="280"/>
    </row>
  </sheetData>
  <mergeCells count="4">
    <mergeCell ref="B3:B4"/>
    <mergeCell ref="F3:F6"/>
    <mergeCell ref="G3:G6"/>
    <mergeCell ref="B5:B6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1A821-2344-423D-91CA-18FAD12DD196}">
  <sheetPr>
    <tabColor theme="3" tint="-0.249977111117893"/>
    <pageSetUpPr fitToPage="1"/>
  </sheetPr>
  <dimension ref="A1:N29"/>
  <sheetViews>
    <sheetView workbookViewId="0">
      <selection activeCell="I32" sqref="I32"/>
    </sheetView>
  </sheetViews>
  <sheetFormatPr defaultRowHeight="15"/>
  <cols>
    <col min="1" max="16384" width="9" style="235"/>
  </cols>
  <sheetData>
    <row r="1" spans="1:14">
      <c r="N1" s="97"/>
    </row>
    <row r="3" spans="1:14" ht="15.75">
      <c r="A3" s="234" t="s">
        <v>394</v>
      </c>
    </row>
    <row r="29" spans="2:2">
      <c r="B29" s="284" t="s">
        <v>395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D97A-A169-4FB7-A976-52E95C09DD8B}">
  <dimension ref="A1:H111"/>
  <sheetViews>
    <sheetView zoomScale="85" zoomScaleNormal="85" workbookViewId="0">
      <selection activeCell="D40" sqref="D40"/>
    </sheetView>
  </sheetViews>
  <sheetFormatPr defaultRowHeight="15"/>
  <cols>
    <col min="1" max="1" width="63.75" style="70" bestFit="1" customWidth="1"/>
    <col min="2" max="2" width="16" style="70" customWidth="1"/>
    <col min="3" max="8" width="14.125" style="70" customWidth="1"/>
    <col min="9" max="231" width="9" style="70"/>
    <col min="232" max="232" width="4.875" style="70" customWidth="1"/>
    <col min="233" max="233" width="46" style="70" customWidth="1"/>
    <col min="234" max="234" width="15.125" style="70" customWidth="1"/>
    <col min="235" max="235" width="12.875" style="70" customWidth="1"/>
    <col min="236" max="236" width="12.75" style="70" bestFit="1" customWidth="1"/>
    <col min="237" max="237" width="11.875" style="70" bestFit="1" customWidth="1"/>
    <col min="238" max="238" width="13.75" style="70" bestFit="1" customWidth="1"/>
    <col min="239" max="239" width="13.75" style="70" customWidth="1"/>
    <col min="240" max="250" width="13.375" style="70" customWidth="1"/>
    <col min="251" max="251" width="9.375" style="70" customWidth="1"/>
    <col min="252" max="252" width="25.5" style="70" customWidth="1"/>
    <col min="253" max="253" width="15" style="70" customWidth="1"/>
    <col min="254" max="254" width="7.875" style="70" customWidth="1"/>
    <col min="255" max="263" width="9.25" style="70" customWidth="1"/>
    <col min="264" max="487" width="9" style="70"/>
    <col min="488" max="488" width="4.875" style="70" customWidth="1"/>
    <col min="489" max="489" width="46" style="70" customWidth="1"/>
    <col min="490" max="490" width="15.125" style="70" customWidth="1"/>
    <col min="491" max="491" width="12.875" style="70" customWidth="1"/>
    <col min="492" max="492" width="12.75" style="70" bestFit="1" customWidth="1"/>
    <col min="493" max="493" width="11.875" style="70" bestFit="1" customWidth="1"/>
    <col min="494" max="494" width="13.75" style="70" bestFit="1" customWidth="1"/>
    <col min="495" max="495" width="13.75" style="70" customWidth="1"/>
    <col min="496" max="506" width="13.375" style="70" customWidth="1"/>
    <col min="507" max="507" width="9.375" style="70" customWidth="1"/>
    <col min="508" max="508" width="25.5" style="70" customWidth="1"/>
    <col min="509" max="509" width="15" style="70" customWidth="1"/>
    <col min="510" max="510" width="7.875" style="70" customWidth="1"/>
    <col min="511" max="519" width="9.25" style="70" customWidth="1"/>
    <col min="520" max="743" width="9" style="70"/>
    <col min="744" max="744" width="4.875" style="70" customWidth="1"/>
    <col min="745" max="745" width="46" style="70" customWidth="1"/>
    <col min="746" max="746" width="15.125" style="70" customWidth="1"/>
    <col min="747" max="747" width="12.875" style="70" customWidth="1"/>
    <col min="748" max="748" width="12.75" style="70" bestFit="1" customWidth="1"/>
    <col min="749" max="749" width="11.875" style="70" bestFit="1" customWidth="1"/>
    <col min="750" max="750" width="13.75" style="70" bestFit="1" customWidth="1"/>
    <col min="751" max="751" width="13.75" style="70" customWidth="1"/>
    <col min="752" max="762" width="13.375" style="70" customWidth="1"/>
    <col min="763" max="763" width="9.375" style="70" customWidth="1"/>
    <col min="764" max="764" width="25.5" style="70" customWidth="1"/>
    <col min="765" max="765" width="15" style="70" customWidth="1"/>
    <col min="766" max="766" width="7.875" style="70" customWidth="1"/>
    <col min="767" max="775" width="9.25" style="70" customWidth="1"/>
    <col min="776" max="999" width="9" style="70"/>
    <col min="1000" max="1000" width="4.875" style="70" customWidth="1"/>
    <col min="1001" max="1001" width="46" style="70" customWidth="1"/>
    <col min="1002" max="1002" width="15.125" style="70" customWidth="1"/>
    <col min="1003" max="1003" width="12.875" style="70" customWidth="1"/>
    <col min="1004" max="1004" width="12.75" style="70" bestFit="1" customWidth="1"/>
    <col min="1005" max="1005" width="11.875" style="70" bestFit="1" customWidth="1"/>
    <col min="1006" max="1006" width="13.75" style="70" bestFit="1" customWidth="1"/>
    <col min="1007" max="1007" width="13.75" style="70" customWidth="1"/>
    <col min="1008" max="1018" width="13.375" style="70" customWidth="1"/>
    <col min="1019" max="1019" width="9.375" style="70" customWidth="1"/>
    <col min="1020" max="1020" width="25.5" style="70" customWidth="1"/>
    <col min="1021" max="1021" width="15" style="70" customWidth="1"/>
    <col min="1022" max="1022" width="7.875" style="70" customWidth="1"/>
    <col min="1023" max="1031" width="9.25" style="70" customWidth="1"/>
    <col min="1032" max="1255" width="9" style="70"/>
    <col min="1256" max="1256" width="4.875" style="70" customWidth="1"/>
    <col min="1257" max="1257" width="46" style="70" customWidth="1"/>
    <col min="1258" max="1258" width="15.125" style="70" customWidth="1"/>
    <col min="1259" max="1259" width="12.875" style="70" customWidth="1"/>
    <col min="1260" max="1260" width="12.75" style="70" bestFit="1" customWidth="1"/>
    <col min="1261" max="1261" width="11.875" style="70" bestFit="1" customWidth="1"/>
    <col min="1262" max="1262" width="13.75" style="70" bestFit="1" customWidth="1"/>
    <col min="1263" max="1263" width="13.75" style="70" customWidth="1"/>
    <col min="1264" max="1274" width="13.375" style="70" customWidth="1"/>
    <col min="1275" max="1275" width="9.375" style="70" customWidth="1"/>
    <col min="1276" max="1276" width="25.5" style="70" customWidth="1"/>
    <col min="1277" max="1277" width="15" style="70" customWidth="1"/>
    <col min="1278" max="1278" width="7.875" style="70" customWidth="1"/>
    <col min="1279" max="1287" width="9.25" style="70" customWidth="1"/>
    <col min="1288" max="1511" width="9" style="70"/>
    <col min="1512" max="1512" width="4.875" style="70" customWidth="1"/>
    <col min="1513" max="1513" width="46" style="70" customWidth="1"/>
    <col min="1514" max="1514" width="15.125" style="70" customWidth="1"/>
    <col min="1515" max="1515" width="12.875" style="70" customWidth="1"/>
    <col min="1516" max="1516" width="12.75" style="70" bestFit="1" customWidth="1"/>
    <col min="1517" max="1517" width="11.875" style="70" bestFit="1" customWidth="1"/>
    <col min="1518" max="1518" width="13.75" style="70" bestFit="1" customWidth="1"/>
    <col min="1519" max="1519" width="13.75" style="70" customWidth="1"/>
    <col min="1520" max="1530" width="13.375" style="70" customWidth="1"/>
    <col min="1531" max="1531" width="9.375" style="70" customWidth="1"/>
    <col min="1532" max="1532" width="25.5" style="70" customWidth="1"/>
    <col min="1533" max="1533" width="15" style="70" customWidth="1"/>
    <col min="1534" max="1534" width="7.875" style="70" customWidth="1"/>
    <col min="1535" max="1543" width="9.25" style="70" customWidth="1"/>
    <col min="1544" max="1767" width="9" style="70"/>
    <col min="1768" max="1768" width="4.875" style="70" customWidth="1"/>
    <col min="1769" max="1769" width="46" style="70" customWidth="1"/>
    <col min="1770" max="1770" width="15.125" style="70" customWidth="1"/>
    <col min="1771" max="1771" width="12.875" style="70" customWidth="1"/>
    <col min="1772" max="1772" width="12.75" style="70" bestFit="1" customWidth="1"/>
    <col min="1773" max="1773" width="11.875" style="70" bestFit="1" customWidth="1"/>
    <col min="1774" max="1774" width="13.75" style="70" bestFit="1" customWidth="1"/>
    <col min="1775" max="1775" width="13.75" style="70" customWidth="1"/>
    <col min="1776" max="1786" width="13.375" style="70" customWidth="1"/>
    <col min="1787" max="1787" width="9.375" style="70" customWidth="1"/>
    <col min="1788" max="1788" width="25.5" style="70" customWidth="1"/>
    <col min="1789" max="1789" width="15" style="70" customWidth="1"/>
    <col min="1790" max="1790" width="7.875" style="70" customWidth="1"/>
    <col min="1791" max="1799" width="9.25" style="70" customWidth="1"/>
    <col min="1800" max="2023" width="9" style="70"/>
    <col min="2024" max="2024" width="4.875" style="70" customWidth="1"/>
    <col min="2025" max="2025" width="46" style="70" customWidth="1"/>
    <col min="2026" max="2026" width="15.125" style="70" customWidth="1"/>
    <col min="2027" max="2027" width="12.875" style="70" customWidth="1"/>
    <col min="2028" max="2028" width="12.75" style="70" bestFit="1" customWidth="1"/>
    <col min="2029" max="2029" width="11.875" style="70" bestFit="1" customWidth="1"/>
    <col min="2030" max="2030" width="13.75" style="70" bestFit="1" customWidth="1"/>
    <col min="2031" max="2031" width="13.75" style="70" customWidth="1"/>
    <col min="2032" max="2042" width="13.375" style="70" customWidth="1"/>
    <col min="2043" max="2043" width="9.375" style="70" customWidth="1"/>
    <col min="2044" max="2044" width="25.5" style="70" customWidth="1"/>
    <col min="2045" max="2045" width="15" style="70" customWidth="1"/>
    <col min="2046" max="2046" width="7.875" style="70" customWidth="1"/>
    <col min="2047" max="2055" width="9.25" style="70" customWidth="1"/>
    <col min="2056" max="2279" width="9" style="70"/>
    <col min="2280" max="2280" width="4.875" style="70" customWidth="1"/>
    <col min="2281" max="2281" width="46" style="70" customWidth="1"/>
    <col min="2282" max="2282" width="15.125" style="70" customWidth="1"/>
    <col min="2283" max="2283" width="12.875" style="70" customWidth="1"/>
    <col min="2284" max="2284" width="12.75" style="70" bestFit="1" customWidth="1"/>
    <col min="2285" max="2285" width="11.875" style="70" bestFit="1" customWidth="1"/>
    <col min="2286" max="2286" width="13.75" style="70" bestFit="1" customWidth="1"/>
    <col min="2287" max="2287" width="13.75" style="70" customWidth="1"/>
    <col min="2288" max="2298" width="13.375" style="70" customWidth="1"/>
    <col min="2299" max="2299" width="9.375" style="70" customWidth="1"/>
    <col min="2300" max="2300" width="25.5" style="70" customWidth="1"/>
    <col min="2301" max="2301" width="15" style="70" customWidth="1"/>
    <col min="2302" max="2302" width="7.875" style="70" customWidth="1"/>
    <col min="2303" max="2311" width="9.25" style="70" customWidth="1"/>
    <col min="2312" max="2535" width="9" style="70"/>
    <col min="2536" max="2536" width="4.875" style="70" customWidth="1"/>
    <col min="2537" max="2537" width="46" style="70" customWidth="1"/>
    <col min="2538" max="2538" width="15.125" style="70" customWidth="1"/>
    <col min="2539" max="2539" width="12.875" style="70" customWidth="1"/>
    <col min="2540" max="2540" width="12.75" style="70" bestFit="1" customWidth="1"/>
    <col min="2541" max="2541" width="11.875" style="70" bestFit="1" customWidth="1"/>
    <col min="2542" max="2542" width="13.75" style="70" bestFit="1" customWidth="1"/>
    <col min="2543" max="2543" width="13.75" style="70" customWidth="1"/>
    <col min="2544" max="2554" width="13.375" style="70" customWidth="1"/>
    <col min="2555" max="2555" width="9.375" style="70" customWidth="1"/>
    <col min="2556" max="2556" width="25.5" style="70" customWidth="1"/>
    <col min="2557" max="2557" width="15" style="70" customWidth="1"/>
    <col min="2558" max="2558" width="7.875" style="70" customWidth="1"/>
    <col min="2559" max="2567" width="9.25" style="70" customWidth="1"/>
    <col min="2568" max="2791" width="9" style="70"/>
    <col min="2792" max="2792" width="4.875" style="70" customWidth="1"/>
    <col min="2793" max="2793" width="46" style="70" customWidth="1"/>
    <col min="2794" max="2794" width="15.125" style="70" customWidth="1"/>
    <col min="2795" max="2795" width="12.875" style="70" customWidth="1"/>
    <col min="2796" max="2796" width="12.75" style="70" bestFit="1" customWidth="1"/>
    <col min="2797" max="2797" width="11.875" style="70" bestFit="1" customWidth="1"/>
    <col min="2798" max="2798" width="13.75" style="70" bestFit="1" customWidth="1"/>
    <col min="2799" max="2799" width="13.75" style="70" customWidth="1"/>
    <col min="2800" max="2810" width="13.375" style="70" customWidth="1"/>
    <col min="2811" max="2811" width="9.375" style="70" customWidth="1"/>
    <col min="2812" max="2812" width="25.5" style="70" customWidth="1"/>
    <col min="2813" max="2813" width="15" style="70" customWidth="1"/>
    <col min="2814" max="2814" width="7.875" style="70" customWidth="1"/>
    <col min="2815" max="2823" width="9.25" style="70" customWidth="1"/>
    <col min="2824" max="3047" width="9" style="70"/>
    <col min="3048" max="3048" width="4.875" style="70" customWidth="1"/>
    <col min="3049" max="3049" width="46" style="70" customWidth="1"/>
    <col min="3050" max="3050" width="15.125" style="70" customWidth="1"/>
    <col min="3051" max="3051" width="12.875" style="70" customWidth="1"/>
    <col min="3052" max="3052" width="12.75" style="70" bestFit="1" customWidth="1"/>
    <col min="3053" max="3053" width="11.875" style="70" bestFit="1" customWidth="1"/>
    <col min="3054" max="3054" width="13.75" style="70" bestFit="1" customWidth="1"/>
    <col min="3055" max="3055" width="13.75" style="70" customWidth="1"/>
    <col min="3056" max="3066" width="13.375" style="70" customWidth="1"/>
    <col min="3067" max="3067" width="9.375" style="70" customWidth="1"/>
    <col min="3068" max="3068" width="25.5" style="70" customWidth="1"/>
    <col min="3069" max="3069" width="15" style="70" customWidth="1"/>
    <col min="3070" max="3070" width="7.875" style="70" customWidth="1"/>
    <col min="3071" max="3079" width="9.25" style="70" customWidth="1"/>
    <col min="3080" max="3303" width="9" style="70"/>
    <col min="3304" max="3304" width="4.875" style="70" customWidth="1"/>
    <col min="3305" max="3305" width="46" style="70" customWidth="1"/>
    <col min="3306" max="3306" width="15.125" style="70" customWidth="1"/>
    <col min="3307" max="3307" width="12.875" style="70" customWidth="1"/>
    <col min="3308" max="3308" width="12.75" style="70" bestFit="1" customWidth="1"/>
    <col min="3309" max="3309" width="11.875" style="70" bestFit="1" customWidth="1"/>
    <col min="3310" max="3310" width="13.75" style="70" bestFit="1" customWidth="1"/>
    <col min="3311" max="3311" width="13.75" style="70" customWidth="1"/>
    <col min="3312" max="3322" width="13.375" style="70" customWidth="1"/>
    <col min="3323" max="3323" width="9.375" style="70" customWidth="1"/>
    <col min="3324" max="3324" width="25.5" style="70" customWidth="1"/>
    <col min="3325" max="3325" width="15" style="70" customWidth="1"/>
    <col min="3326" max="3326" width="7.875" style="70" customWidth="1"/>
    <col min="3327" max="3335" width="9.25" style="70" customWidth="1"/>
    <col min="3336" max="3559" width="9" style="70"/>
    <col min="3560" max="3560" width="4.875" style="70" customWidth="1"/>
    <col min="3561" max="3561" width="46" style="70" customWidth="1"/>
    <col min="3562" max="3562" width="15.125" style="70" customWidth="1"/>
    <col min="3563" max="3563" width="12.875" style="70" customWidth="1"/>
    <col min="3564" max="3564" width="12.75" style="70" bestFit="1" customWidth="1"/>
    <col min="3565" max="3565" width="11.875" style="70" bestFit="1" customWidth="1"/>
    <col min="3566" max="3566" width="13.75" style="70" bestFit="1" customWidth="1"/>
    <col min="3567" max="3567" width="13.75" style="70" customWidth="1"/>
    <col min="3568" max="3578" width="13.375" style="70" customWidth="1"/>
    <col min="3579" max="3579" width="9.375" style="70" customWidth="1"/>
    <col min="3580" max="3580" width="25.5" style="70" customWidth="1"/>
    <col min="3581" max="3581" width="15" style="70" customWidth="1"/>
    <col min="3582" max="3582" width="7.875" style="70" customWidth="1"/>
    <col min="3583" max="3591" width="9.25" style="70" customWidth="1"/>
    <col min="3592" max="3815" width="9" style="70"/>
    <col min="3816" max="3816" width="4.875" style="70" customWidth="1"/>
    <col min="3817" max="3817" width="46" style="70" customWidth="1"/>
    <col min="3818" max="3818" width="15.125" style="70" customWidth="1"/>
    <col min="3819" max="3819" width="12.875" style="70" customWidth="1"/>
    <col min="3820" max="3820" width="12.75" style="70" bestFit="1" customWidth="1"/>
    <col min="3821" max="3821" width="11.875" style="70" bestFit="1" customWidth="1"/>
    <col min="3822" max="3822" width="13.75" style="70" bestFit="1" customWidth="1"/>
    <col min="3823" max="3823" width="13.75" style="70" customWidth="1"/>
    <col min="3824" max="3834" width="13.375" style="70" customWidth="1"/>
    <col min="3835" max="3835" width="9.375" style="70" customWidth="1"/>
    <col min="3836" max="3836" width="25.5" style="70" customWidth="1"/>
    <col min="3837" max="3837" width="15" style="70" customWidth="1"/>
    <col min="3838" max="3838" width="7.875" style="70" customWidth="1"/>
    <col min="3839" max="3847" width="9.25" style="70" customWidth="1"/>
    <col min="3848" max="4071" width="9" style="70"/>
    <col min="4072" max="4072" width="4.875" style="70" customWidth="1"/>
    <col min="4073" max="4073" width="46" style="70" customWidth="1"/>
    <col min="4074" max="4074" width="15.125" style="70" customWidth="1"/>
    <col min="4075" max="4075" width="12.875" style="70" customWidth="1"/>
    <col min="4076" max="4076" width="12.75" style="70" bestFit="1" customWidth="1"/>
    <col min="4077" max="4077" width="11.875" style="70" bestFit="1" customWidth="1"/>
    <col min="4078" max="4078" width="13.75" style="70" bestFit="1" customWidth="1"/>
    <col min="4079" max="4079" width="13.75" style="70" customWidth="1"/>
    <col min="4080" max="4090" width="13.375" style="70" customWidth="1"/>
    <col min="4091" max="4091" width="9.375" style="70" customWidth="1"/>
    <col min="4092" max="4092" width="25.5" style="70" customWidth="1"/>
    <col min="4093" max="4093" width="15" style="70" customWidth="1"/>
    <col min="4094" max="4094" width="7.875" style="70" customWidth="1"/>
    <col min="4095" max="4103" width="9.25" style="70" customWidth="1"/>
    <col min="4104" max="4327" width="9" style="70"/>
    <col min="4328" max="4328" width="4.875" style="70" customWidth="1"/>
    <col min="4329" max="4329" width="46" style="70" customWidth="1"/>
    <col min="4330" max="4330" width="15.125" style="70" customWidth="1"/>
    <col min="4331" max="4331" width="12.875" style="70" customWidth="1"/>
    <col min="4332" max="4332" width="12.75" style="70" bestFit="1" customWidth="1"/>
    <col min="4333" max="4333" width="11.875" style="70" bestFit="1" customWidth="1"/>
    <col min="4334" max="4334" width="13.75" style="70" bestFit="1" customWidth="1"/>
    <col min="4335" max="4335" width="13.75" style="70" customWidth="1"/>
    <col min="4336" max="4346" width="13.375" style="70" customWidth="1"/>
    <col min="4347" max="4347" width="9.375" style="70" customWidth="1"/>
    <col min="4348" max="4348" width="25.5" style="70" customWidth="1"/>
    <col min="4349" max="4349" width="15" style="70" customWidth="1"/>
    <col min="4350" max="4350" width="7.875" style="70" customWidth="1"/>
    <col min="4351" max="4359" width="9.25" style="70" customWidth="1"/>
    <col min="4360" max="4583" width="9" style="70"/>
    <col min="4584" max="4584" width="4.875" style="70" customWidth="1"/>
    <col min="4585" max="4585" width="46" style="70" customWidth="1"/>
    <col min="4586" max="4586" width="15.125" style="70" customWidth="1"/>
    <col min="4587" max="4587" width="12.875" style="70" customWidth="1"/>
    <col min="4588" max="4588" width="12.75" style="70" bestFit="1" customWidth="1"/>
    <col min="4589" max="4589" width="11.875" style="70" bestFit="1" customWidth="1"/>
    <col min="4590" max="4590" width="13.75" style="70" bestFit="1" customWidth="1"/>
    <col min="4591" max="4591" width="13.75" style="70" customWidth="1"/>
    <col min="4592" max="4602" width="13.375" style="70" customWidth="1"/>
    <col min="4603" max="4603" width="9.375" style="70" customWidth="1"/>
    <col min="4604" max="4604" width="25.5" style="70" customWidth="1"/>
    <col min="4605" max="4605" width="15" style="70" customWidth="1"/>
    <col min="4606" max="4606" width="7.875" style="70" customWidth="1"/>
    <col min="4607" max="4615" width="9.25" style="70" customWidth="1"/>
    <col min="4616" max="4839" width="9" style="70"/>
    <col min="4840" max="4840" width="4.875" style="70" customWidth="1"/>
    <col min="4841" max="4841" width="46" style="70" customWidth="1"/>
    <col min="4842" max="4842" width="15.125" style="70" customWidth="1"/>
    <col min="4843" max="4843" width="12.875" style="70" customWidth="1"/>
    <col min="4844" max="4844" width="12.75" style="70" bestFit="1" customWidth="1"/>
    <col min="4845" max="4845" width="11.875" style="70" bestFit="1" customWidth="1"/>
    <col min="4846" max="4846" width="13.75" style="70" bestFit="1" customWidth="1"/>
    <col min="4847" max="4847" width="13.75" style="70" customWidth="1"/>
    <col min="4848" max="4858" width="13.375" style="70" customWidth="1"/>
    <col min="4859" max="4859" width="9.375" style="70" customWidth="1"/>
    <col min="4860" max="4860" width="25.5" style="70" customWidth="1"/>
    <col min="4861" max="4861" width="15" style="70" customWidth="1"/>
    <col min="4862" max="4862" width="7.875" style="70" customWidth="1"/>
    <col min="4863" max="4871" width="9.25" style="70" customWidth="1"/>
    <col min="4872" max="5095" width="9" style="70"/>
    <col min="5096" max="5096" width="4.875" style="70" customWidth="1"/>
    <col min="5097" max="5097" width="46" style="70" customWidth="1"/>
    <col min="5098" max="5098" width="15.125" style="70" customWidth="1"/>
    <col min="5099" max="5099" width="12.875" style="70" customWidth="1"/>
    <col min="5100" max="5100" width="12.75" style="70" bestFit="1" customWidth="1"/>
    <col min="5101" max="5101" width="11.875" style="70" bestFit="1" customWidth="1"/>
    <col min="5102" max="5102" width="13.75" style="70" bestFit="1" customWidth="1"/>
    <col min="5103" max="5103" width="13.75" style="70" customWidth="1"/>
    <col min="5104" max="5114" width="13.375" style="70" customWidth="1"/>
    <col min="5115" max="5115" width="9.375" style="70" customWidth="1"/>
    <col min="5116" max="5116" width="25.5" style="70" customWidth="1"/>
    <col min="5117" max="5117" width="15" style="70" customWidth="1"/>
    <col min="5118" max="5118" width="7.875" style="70" customWidth="1"/>
    <col min="5119" max="5127" width="9.25" style="70" customWidth="1"/>
    <col min="5128" max="5351" width="9" style="70"/>
    <col min="5352" max="5352" width="4.875" style="70" customWidth="1"/>
    <col min="5353" max="5353" width="46" style="70" customWidth="1"/>
    <col min="5354" max="5354" width="15.125" style="70" customWidth="1"/>
    <col min="5355" max="5355" width="12.875" style="70" customWidth="1"/>
    <col min="5356" max="5356" width="12.75" style="70" bestFit="1" customWidth="1"/>
    <col min="5357" max="5357" width="11.875" style="70" bestFit="1" customWidth="1"/>
    <col min="5358" max="5358" width="13.75" style="70" bestFit="1" customWidth="1"/>
    <col min="5359" max="5359" width="13.75" style="70" customWidth="1"/>
    <col min="5360" max="5370" width="13.375" style="70" customWidth="1"/>
    <col min="5371" max="5371" width="9.375" style="70" customWidth="1"/>
    <col min="5372" max="5372" width="25.5" style="70" customWidth="1"/>
    <col min="5373" max="5373" width="15" style="70" customWidth="1"/>
    <col min="5374" max="5374" width="7.875" style="70" customWidth="1"/>
    <col min="5375" max="5383" width="9.25" style="70" customWidth="1"/>
    <col min="5384" max="5607" width="9" style="70"/>
    <col min="5608" max="5608" width="4.875" style="70" customWidth="1"/>
    <col min="5609" max="5609" width="46" style="70" customWidth="1"/>
    <col min="5610" max="5610" width="15.125" style="70" customWidth="1"/>
    <col min="5611" max="5611" width="12.875" style="70" customWidth="1"/>
    <col min="5612" max="5612" width="12.75" style="70" bestFit="1" customWidth="1"/>
    <col min="5613" max="5613" width="11.875" style="70" bestFit="1" customWidth="1"/>
    <col min="5614" max="5614" width="13.75" style="70" bestFit="1" customWidth="1"/>
    <col min="5615" max="5615" width="13.75" style="70" customWidth="1"/>
    <col min="5616" max="5626" width="13.375" style="70" customWidth="1"/>
    <col min="5627" max="5627" width="9.375" style="70" customWidth="1"/>
    <col min="5628" max="5628" width="25.5" style="70" customWidth="1"/>
    <col min="5629" max="5629" width="15" style="70" customWidth="1"/>
    <col min="5630" max="5630" width="7.875" style="70" customWidth="1"/>
    <col min="5631" max="5639" width="9.25" style="70" customWidth="1"/>
    <col min="5640" max="5863" width="9" style="70"/>
    <col min="5864" max="5864" width="4.875" style="70" customWidth="1"/>
    <col min="5865" max="5865" width="46" style="70" customWidth="1"/>
    <col min="5866" max="5866" width="15.125" style="70" customWidth="1"/>
    <col min="5867" max="5867" width="12.875" style="70" customWidth="1"/>
    <col min="5868" max="5868" width="12.75" style="70" bestFit="1" customWidth="1"/>
    <col min="5869" max="5869" width="11.875" style="70" bestFit="1" customWidth="1"/>
    <col min="5870" max="5870" width="13.75" style="70" bestFit="1" customWidth="1"/>
    <col min="5871" max="5871" width="13.75" style="70" customWidth="1"/>
    <col min="5872" max="5882" width="13.375" style="70" customWidth="1"/>
    <col min="5883" max="5883" width="9.375" style="70" customWidth="1"/>
    <col min="5884" max="5884" width="25.5" style="70" customWidth="1"/>
    <col min="5885" max="5885" width="15" style="70" customWidth="1"/>
    <col min="5886" max="5886" width="7.875" style="70" customWidth="1"/>
    <col min="5887" max="5895" width="9.25" style="70" customWidth="1"/>
    <col min="5896" max="6119" width="9" style="70"/>
    <col min="6120" max="6120" width="4.875" style="70" customWidth="1"/>
    <col min="6121" max="6121" width="46" style="70" customWidth="1"/>
    <col min="6122" max="6122" width="15.125" style="70" customWidth="1"/>
    <col min="6123" max="6123" width="12.875" style="70" customWidth="1"/>
    <col min="6124" max="6124" width="12.75" style="70" bestFit="1" customWidth="1"/>
    <col min="6125" max="6125" width="11.875" style="70" bestFit="1" customWidth="1"/>
    <col min="6126" max="6126" width="13.75" style="70" bestFit="1" customWidth="1"/>
    <col min="6127" max="6127" width="13.75" style="70" customWidth="1"/>
    <col min="6128" max="6138" width="13.375" style="70" customWidth="1"/>
    <col min="6139" max="6139" width="9.375" style="70" customWidth="1"/>
    <col min="6140" max="6140" width="25.5" style="70" customWidth="1"/>
    <col min="6141" max="6141" width="15" style="70" customWidth="1"/>
    <col min="6142" max="6142" width="7.875" style="70" customWidth="1"/>
    <col min="6143" max="6151" width="9.25" style="70" customWidth="1"/>
    <col min="6152" max="6375" width="9" style="70"/>
    <col min="6376" max="6376" width="4.875" style="70" customWidth="1"/>
    <col min="6377" max="6377" width="46" style="70" customWidth="1"/>
    <col min="6378" max="6378" width="15.125" style="70" customWidth="1"/>
    <col min="6379" max="6379" width="12.875" style="70" customWidth="1"/>
    <col min="6380" max="6380" width="12.75" style="70" bestFit="1" customWidth="1"/>
    <col min="6381" max="6381" width="11.875" style="70" bestFit="1" customWidth="1"/>
    <col min="6382" max="6382" width="13.75" style="70" bestFit="1" customWidth="1"/>
    <col min="6383" max="6383" width="13.75" style="70" customWidth="1"/>
    <col min="6384" max="6394" width="13.375" style="70" customWidth="1"/>
    <col min="6395" max="6395" width="9.375" style="70" customWidth="1"/>
    <col min="6396" max="6396" width="25.5" style="70" customWidth="1"/>
    <col min="6397" max="6397" width="15" style="70" customWidth="1"/>
    <col min="6398" max="6398" width="7.875" style="70" customWidth="1"/>
    <col min="6399" max="6407" width="9.25" style="70" customWidth="1"/>
    <col min="6408" max="6631" width="9" style="70"/>
    <col min="6632" max="6632" width="4.875" style="70" customWidth="1"/>
    <col min="6633" max="6633" width="46" style="70" customWidth="1"/>
    <col min="6634" max="6634" width="15.125" style="70" customWidth="1"/>
    <col min="6635" max="6635" width="12.875" style="70" customWidth="1"/>
    <col min="6636" max="6636" width="12.75" style="70" bestFit="1" customWidth="1"/>
    <col min="6637" max="6637" width="11.875" style="70" bestFit="1" customWidth="1"/>
    <col min="6638" max="6638" width="13.75" style="70" bestFit="1" customWidth="1"/>
    <col min="6639" max="6639" width="13.75" style="70" customWidth="1"/>
    <col min="6640" max="6650" width="13.375" style="70" customWidth="1"/>
    <col min="6651" max="6651" width="9.375" style="70" customWidth="1"/>
    <col min="6652" max="6652" width="25.5" style="70" customWidth="1"/>
    <col min="6653" max="6653" width="15" style="70" customWidth="1"/>
    <col min="6654" max="6654" width="7.875" style="70" customWidth="1"/>
    <col min="6655" max="6663" width="9.25" style="70" customWidth="1"/>
    <col min="6664" max="6887" width="9" style="70"/>
    <col min="6888" max="6888" width="4.875" style="70" customWidth="1"/>
    <col min="6889" max="6889" width="46" style="70" customWidth="1"/>
    <col min="6890" max="6890" width="15.125" style="70" customWidth="1"/>
    <col min="6891" max="6891" width="12.875" style="70" customWidth="1"/>
    <col min="6892" max="6892" width="12.75" style="70" bestFit="1" customWidth="1"/>
    <col min="6893" max="6893" width="11.875" style="70" bestFit="1" customWidth="1"/>
    <col min="6894" max="6894" width="13.75" style="70" bestFit="1" customWidth="1"/>
    <col min="6895" max="6895" width="13.75" style="70" customWidth="1"/>
    <col min="6896" max="6906" width="13.375" style="70" customWidth="1"/>
    <col min="6907" max="6907" width="9.375" style="70" customWidth="1"/>
    <col min="6908" max="6908" width="25.5" style="70" customWidth="1"/>
    <col min="6909" max="6909" width="15" style="70" customWidth="1"/>
    <col min="6910" max="6910" width="7.875" style="70" customWidth="1"/>
    <col min="6911" max="6919" width="9.25" style="70" customWidth="1"/>
    <col min="6920" max="7143" width="9" style="70"/>
    <col min="7144" max="7144" width="4.875" style="70" customWidth="1"/>
    <col min="7145" max="7145" width="46" style="70" customWidth="1"/>
    <col min="7146" max="7146" width="15.125" style="70" customWidth="1"/>
    <col min="7147" max="7147" width="12.875" style="70" customWidth="1"/>
    <col min="7148" max="7148" width="12.75" style="70" bestFit="1" customWidth="1"/>
    <col min="7149" max="7149" width="11.875" style="70" bestFit="1" customWidth="1"/>
    <col min="7150" max="7150" width="13.75" style="70" bestFit="1" customWidth="1"/>
    <col min="7151" max="7151" width="13.75" style="70" customWidth="1"/>
    <col min="7152" max="7162" width="13.375" style="70" customWidth="1"/>
    <col min="7163" max="7163" width="9.375" style="70" customWidth="1"/>
    <col min="7164" max="7164" width="25.5" style="70" customWidth="1"/>
    <col min="7165" max="7165" width="15" style="70" customWidth="1"/>
    <col min="7166" max="7166" width="7.875" style="70" customWidth="1"/>
    <col min="7167" max="7175" width="9.25" style="70" customWidth="1"/>
    <col min="7176" max="7399" width="9" style="70"/>
    <col min="7400" max="7400" width="4.875" style="70" customWidth="1"/>
    <col min="7401" max="7401" width="46" style="70" customWidth="1"/>
    <col min="7402" max="7402" width="15.125" style="70" customWidth="1"/>
    <col min="7403" max="7403" width="12.875" style="70" customWidth="1"/>
    <col min="7404" max="7404" width="12.75" style="70" bestFit="1" customWidth="1"/>
    <col min="7405" max="7405" width="11.875" style="70" bestFit="1" customWidth="1"/>
    <col min="7406" max="7406" width="13.75" style="70" bestFit="1" customWidth="1"/>
    <col min="7407" max="7407" width="13.75" style="70" customWidth="1"/>
    <col min="7408" max="7418" width="13.375" style="70" customWidth="1"/>
    <col min="7419" max="7419" width="9.375" style="70" customWidth="1"/>
    <col min="7420" max="7420" width="25.5" style="70" customWidth="1"/>
    <col min="7421" max="7421" width="15" style="70" customWidth="1"/>
    <col min="7422" max="7422" width="7.875" style="70" customWidth="1"/>
    <col min="7423" max="7431" width="9.25" style="70" customWidth="1"/>
    <col min="7432" max="7655" width="9" style="70"/>
    <col min="7656" max="7656" width="4.875" style="70" customWidth="1"/>
    <col min="7657" max="7657" width="46" style="70" customWidth="1"/>
    <col min="7658" max="7658" width="15.125" style="70" customWidth="1"/>
    <col min="7659" max="7659" width="12.875" style="70" customWidth="1"/>
    <col min="7660" max="7660" width="12.75" style="70" bestFit="1" customWidth="1"/>
    <col min="7661" max="7661" width="11.875" style="70" bestFit="1" customWidth="1"/>
    <col min="7662" max="7662" width="13.75" style="70" bestFit="1" customWidth="1"/>
    <col min="7663" max="7663" width="13.75" style="70" customWidth="1"/>
    <col min="7664" max="7674" width="13.375" style="70" customWidth="1"/>
    <col min="7675" max="7675" width="9.375" style="70" customWidth="1"/>
    <col min="7676" max="7676" width="25.5" style="70" customWidth="1"/>
    <col min="7677" max="7677" width="15" style="70" customWidth="1"/>
    <col min="7678" max="7678" width="7.875" style="70" customWidth="1"/>
    <col min="7679" max="7687" width="9.25" style="70" customWidth="1"/>
    <col min="7688" max="7911" width="9" style="70"/>
    <col min="7912" max="7912" width="4.875" style="70" customWidth="1"/>
    <col min="7913" max="7913" width="46" style="70" customWidth="1"/>
    <col min="7914" max="7914" width="15.125" style="70" customWidth="1"/>
    <col min="7915" max="7915" width="12.875" style="70" customWidth="1"/>
    <col min="7916" max="7916" width="12.75" style="70" bestFit="1" customWidth="1"/>
    <col min="7917" max="7917" width="11.875" style="70" bestFit="1" customWidth="1"/>
    <col min="7918" max="7918" width="13.75" style="70" bestFit="1" customWidth="1"/>
    <col min="7919" max="7919" width="13.75" style="70" customWidth="1"/>
    <col min="7920" max="7930" width="13.375" style="70" customWidth="1"/>
    <col min="7931" max="7931" width="9.375" style="70" customWidth="1"/>
    <col min="7932" max="7932" width="25.5" style="70" customWidth="1"/>
    <col min="7933" max="7933" width="15" style="70" customWidth="1"/>
    <col min="7934" max="7934" width="7.875" style="70" customWidth="1"/>
    <col min="7935" max="7943" width="9.25" style="70" customWidth="1"/>
    <col min="7944" max="8167" width="9" style="70"/>
    <col min="8168" max="8168" width="4.875" style="70" customWidth="1"/>
    <col min="8169" max="8169" width="46" style="70" customWidth="1"/>
    <col min="8170" max="8170" width="15.125" style="70" customWidth="1"/>
    <col min="8171" max="8171" width="12.875" style="70" customWidth="1"/>
    <col min="8172" max="8172" width="12.75" style="70" bestFit="1" customWidth="1"/>
    <col min="8173" max="8173" width="11.875" style="70" bestFit="1" customWidth="1"/>
    <col min="8174" max="8174" width="13.75" style="70" bestFit="1" customWidth="1"/>
    <col min="8175" max="8175" width="13.75" style="70" customWidth="1"/>
    <col min="8176" max="8186" width="13.375" style="70" customWidth="1"/>
    <col min="8187" max="8187" width="9.375" style="70" customWidth="1"/>
    <col min="8188" max="8188" width="25.5" style="70" customWidth="1"/>
    <col min="8189" max="8189" width="15" style="70" customWidth="1"/>
    <col min="8190" max="8190" width="7.875" style="70" customWidth="1"/>
    <col min="8191" max="8199" width="9.25" style="70" customWidth="1"/>
    <col min="8200" max="8423" width="9" style="70"/>
    <col min="8424" max="8424" width="4.875" style="70" customWidth="1"/>
    <col min="8425" max="8425" width="46" style="70" customWidth="1"/>
    <col min="8426" max="8426" width="15.125" style="70" customWidth="1"/>
    <col min="8427" max="8427" width="12.875" style="70" customWidth="1"/>
    <col min="8428" max="8428" width="12.75" style="70" bestFit="1" customWidth="1"/>
    <col min="8429" max="8429" width="11.875" style="70" bestFit="1" customWidth="1"/>
    <col min="8430" max="8430" width="13.75" style="70" bestFit="1" customWidth="1"/>
    <col min="8431" max="8431" width="13.75" style="70" customWidth="1"/>
    <col min="8432" max="8442" width="13.375" style="70" customWidth="1"/>
    <col min="8443" max="8443" width="9.375" style="70" customWidth="1"/>
    <col min="8444" max="8444" width="25.5" style="70" customWidth="1"/>
    <col min="8445" max="8445" width="15" style="70" customWidth="1"/>
    <col min="8446" max="8446" width="7.875" style="70" customWidth="1"/>
    <col min="8447" max="8455" width="9.25" style="70" customWidth="1"/>
    <col min="8456" max="8679" width="9" style="70"/>
    <col min="8680" max="8680" width="4.875" style="70" customWidth="1"/>
    <col min="8681" max="8681" width="46" style="70" customWidth="1"/>
    <col min="8682" max="8682" width="15.125" style="70" customWidth="1"/>
    <col min="8683" max="8683" width="12.875" style="70" customWidth="1"/>
    <col min="8684" max="8684" width="12.75" style="70" bestFit="1" customWidth="1"/>
    <col min="8685" max="8685" width="11.875" style="70" bestFit="1" customWidth="1"/>
    <col min="8686" max="8686" width="13.75" style="70" bestFit="1" customWidth="1"/>
    <col min="8687" max="8687" width="13.75" style="70" customWidth="1"/>
    <col min="8688" max="8698" width="13.375" style="70" customWidth="1"/>
    <col min="8699" max="8699" width="9.375" style="70" customWidth="1"/>
    <col min="8700" max="8700" width="25.5" style="70" customWidth="1"/>
    <col min="8701" max="8701" width="15" style="70" customWidth="1"/>
    <col min="8702" max="8702" width="7.875" style="70" customWidth="1"/>
    <col min="8703" max="8711" width="9.25" style="70" customWidth="1"/>
    <col min="8712" max="8935" width="9" style="70"/>
    <col min="8936" max="8936" width="4.875" style="70" customWidth="1"/>
    <col min="8937" max="8937" width="46" style="70" customWidth="1"/>
    <col min="8938" max="8938" width="15.125" style="70" customWidth="1"/>
    <col min="8939" max="8939" width="12.875" style="70" customWidth="1"/>
    <col min="8940" max="8940" width="12.75" style="70" bestFit="1" customWidth="1"/>
    <col min="8941" max="8941" width="11.875" style="70" bestFit="1" customWidth="1"/>
    <col min="8942" max="8942" width="13.75" style="70" bestFit="1" customWidth="1"/>
    <col min="8943" max="8943" width="13.75" style="70" customWidth="1"/>
    <col min="8944" max="8954" width="13.375" style="70" customWidth="1"/>
    <col min="8955" max="8955" width="9.375" style="70" customWidth="1"/>
    <col min="8956" max="8956" width="25.5" style="70" customWidth="1"/>
    <col min="8957" max="8957" width="15" style="70" customWidth="1"/>
    <col min="8958" max="8958" width="7.875" style="70" customWidth="1"/>
    <col min="8959" max="8967" width="9.25" style="70" customWidth="1"/>
    <col min="8968" max="9191" width="9" style="70"/>
    <col min="9192" max="9192" width="4.875" style="70" customWidth="1"/>
    <col min="9193" max="9193" width="46" style="70" customWidth="1"/>
    <col min="9194" max="9194" width="15.125" style="70" customWidth="1"/>
    <col min="9195" max="9195" width="12.875" style="70" customWidth="1"/>
    <col min="9196" max="9196" width="12.75" style="70" bestFit="1" customWidth="1"/>
    <col min="9197" max="9197" width="11.875" style="70" bestFit="1" customWidth="1"/>
    <col min="9198" max="9198" width="13.75" style="70" bestFit="1" customWidth="1"/>
    <col min="9199" max="9199" width="13.75" style="70" customWidth="1"/>
    <col min="9200" max="9210" width="13.375" style="70" customWidth="1"/>
    <col min="9211" max="9211" width="9.375" style="70" customWidth="1"/>
    <col min="9212" max="9212" width="25.5" style="70" customWidth="1"/>
    <col min="9213" max="9213" width="15" style="70" customWidth="1"/>
    <col min="9214" max="9214" width="7.875" style="70" customWidth="1"/>
    <col min="9215" max="9223" width="9.25" style="70" customWidth="1"/>
    <col min="9224" max="9447" width="9" style="70"/>
    <col min="9448" max="9448" width="4.875" style="70" customWidth="1"/>
    <col min="9449" max="9449" width="46" style="70" customWidth="1"/>
    <col min="9450" max="9450" width="15.125" style="70" customWidth="1"/>
    <col min="9451" max="9451" width="12.875" style="70" customWidth="1"/>
    <col min="9452" max="9452" width="12.75" style="70" bestFit="1" customWidth="1"/>
    <col min="9453" max="9453" width="11.875" style="70" bestFit="1" customWidth="1"/>
    <col min="9454" max="9454" width="13.75" style="70" bestFit="1" customWidth="1"/>
    <col min="9455" max="9455" width="13.75" style="70" customWidth="1"/>
    <col min="9456" max="9466" width="13.375" style="70" customWidth="1"/>
    <col min="9467" max="9467" width="9.375" style="70" customWidth="1"/>
    <col min="9468" max="9468" width="25.5" style="70" customWidth="1"/>
    <col min="9469" max="9469" width="15" style="70" customWidth="1"/>
    <col min="9470" max="9470" width="7.875" style="70" customWidth="1"/>
    <col min="9471" max="9479" width="9.25" style="70" customWidth="1"/>
    <col min="9480" max="9703" width="9" style="70"/>
    <col min="9704" max="9704" width="4.875" style="70" customWidth="1"/>
    <col min="9705" max="9705" width="46" style="70" customWidth="1"/>
    <col min="9706" max="9706" width="15.125" style="70" customWidth="1"/>
    <col min="9707" max="9707" width="12.875" style="70" customWidth="1"/>
    <col min="9708" max="9708" width="12.75" style="70" bestFit="1" customWidth="1"/>
    <col min="9709" max="9709" width="11.875" style="70" bestFit="1" customWidth="1"/>
    <col min="9710" max="9710" width="13.75" style="70" bestFit="1" customWidth="1"/>
    <col min="9711" max="9711" width="13.75" style="70" customWidth="1"/>
    <col min="9712" max="9722" width="13.375" style="70" customWidth="1"/>
    <col min="9723" max="9723" width="9.375" style="70" customWidth="1"/>
    <col min="9724" max="9724" width="25.5" style="70" customWidth="1"/>
    <col min="9725" max="9725" width="15" style="70" customWidth="1"/>
    <col min="9726" max="9726" width="7.875" style="70" customWidth="1"/>
    <col min="9727" max="9735" width="9.25" style="70" customWidth="1"/>
    <col min="9736" max="9959" width="9" style="70"/>
    <col min="9960" max="9960" width="4.875" style="70" customWidth="1"/>
    <col min="9961" max="9961" width="46" style="70" customWidth="1"/>
    <col min="9962" max="9962" width="15.125" style="70" customWidth="1"/>
    <col min="9963" max="9963" width="12.875" style="70" customWidth="1"/>
    <col min="9964" max="9964" width="12.75" style="70" bestFit="1" customWidth="1"/>
    <col min="9965" max="9965" width="11.875" style="70" bestFit="1" customWidth="1"/>
    <col min="9966" max="9966" width="13.75" style="70" bestFit="1" customWidth="1"/>
    <col min="9967" max="9967" width="13.75" style="70" customWidth="1"/>
    <col min="9968" max="9978" width="13.375" style="70" customWidth="1"/>
    <col min="9979" max="9979" width="9.375" style="70" customWidth="1"/>
    <col min="9980" max="9980" width="25.5" style="70" customWidth="1"/>
    <col min="9981" max="9981" width="15" style="70" customWidth="1"/>
    <col min="9982" max="9982" width="7.875" style="70" customWidth="1"/>
    <col min="9983" max="9991" width="9.25" style="70" customWidth="1"/>
    <col min="9992" max="10215" width="9" style="70"/>
    <col min="10216" max="10216" width="4.875" style="70" customWidth="1"/>
    <col min="10217" max="10217" width="46" style="70" customWidth="1"/>
    <col min="10218" max="10218" width="15.125" style="70" customWidth="1"/>
    <col min="10219" max="10219" width="12.875" style="70" customWidth="1"/>
    <col min="10220" max="10220" width="12.75" style="70" bestFit="1" customWidth="1"/>
    <col min="10221" max="10221" width="11.875" style="70" bestFit="1" customWidth="1"/>
    <col min="10222" max="10222" width="13.75" style="70" bestFit="1" customWidth="1"/>
    <col min="10223" max="10223" width="13.75" style="70" customWidth="1"/>
    <col min="10224" max="10234" width="13.375" style="70" customWidth="1"/>
    <col min="10235" max="10235" width="9.375" style="70" customWidth="1"/>
    <col min="10236" max="10236" width="25.5" style="70" customWidth="1"/>
    <col min="10237" max="10237" width="15" style="70" customWidth="1"/>
    <col min="10238" max="10238" width="7.875" style="70" customWidth="1"/>
    <col min="10239" max="10247" width="9.25" style="70" customWidth="1"/>
    <col min="10248" max="10471" width="9" style="70"/>
    <col min="10472" max="10472" width="4.875" style="70" customWidth="1"/>
    <col min="10473" max="10473" width="46" style="70" customWidth="1"/>
    <col min="10474" max="10474" width="15.125" style="70" customWidth="1"/>
    <col min="10475" max="10475" width="12.875" style="70" customWidth="1"/>
    <col min="10476" max="10476" width="12.75" style="70" bestFit="1" customWidth="1"/>
    <col min="10477" max="10477" width="11.875" style="70" bestFit="1" customWidth="1"/>
    <col min="10478" max="10478" width="13.75" style="70" bestFit="1" customWidth="1"/>
    <col min="10479" max="10479" width="13.75" style="70" customWidth="1"/>
    <col min="10480" max="10490" width="13.375" style="70" customWidth="1"/>
    <col min="10491" max="10491" width="9.375" style="70" customWidth="1"/>
    <col min="10492" max="10492" width="25.5" style="70" customWidth="1"/>
    <col min="10493" max="10493" width="15" style="70" customWidth="1"/>
    <col min="10494" max="10494" width="7.875" style="70" customWidth="1"/>
    <col min="10495" max="10503" width="9.25" style="70" customWidth="1"/>
    <col min="10504" max="10727" width="9" style="70"/>
    <col min="10728" max="10728" width="4.875" style="70" customWidth="1"/>
    <col min="10729" max="10729" width="46" style="70" customWidth="1"/>
    <col min="10730" max="10730" width="15.125" style="70" customWidth="1"/>
    <col min="10731" max="10731" width="12.875" style="70" customWidth="1"/>
    <col min="10732" max="10732" width="12.75" style="70" bestFit="1" customWidth="1"/>
    <col min="10733" max="10733" width="11.875" style="70" bestFit="1" customWidth="1"/>
    <col min="10734" max="10734" width="13.75" style="70" bestFit="1" customWidth="1"/>
    <col min="10735" max="10735" width="13.75" style="70" customWidth="1"/>
    <col min="10736" max="10746" width="13.375" style="70" customWidth="1"/>
    <col min="10747" max="10747" width="9.375" style="70" customWidth="1"/>
    <col min="10748" max="10748" width="25.5" style="70" customWidth="1"/>
    <col min="10749" max="10749" width="15" style="70" customWidth="1"/>
    <col min="10750" max="10750" width="7.875" style="70" customWidth="1"/>
    <col min="10751" max="10759" width="9.25" style="70" customWidth="1"/>
    <col min="10760" max="10983" width="9" style="70"/>
    <col min="10984" max="10984" width="4.875" style="70" customWidth="1"/>
    <col min="10985" max="10985" width="46" style="70" customWidth="1"/>
    <col min="10986" max="10986" width="15.125" style="70" customWidth="1"/>
    <col min="10987" max="10987" width="12.875" style="70" customWidth="1"/>
    <col min="10988" max="10988" width="12.75" style="70" bestFit="1" customWidth="1"/>
    <col min="10989" max="10989" width="11.875" style="70" bestFit="1" customWidth="1"/>
    <col min="10990" max="10990" width="13.75" style="70" bestFit="1" customWidth="1"/>
    <col min="10991" max="10991" width="13.75" style="70" customWidth="1"/>
    <col min="10992" max="11002" width="13.375" style="70" customWidth="1"/>
    <col min="11003" max="11003" width="9.375" style="70" customWidth="1"/>
    <col min="11004" max="11004" width="25.5" style="70" customWidth="1"/>
    <col min="11005" max="11005" width="15" style="70" customWidth="1"/>
    <col min="11006" max="11006" width="7.875" style="70" customWidth="1"/>
    <col min="11007" max="11015" width="9.25" style="70" customWidth="1"/>
    <col min="11016" max="11239" width="9" style="70"/>
    <col min="11240" max="11240" width="4.875" style="70" customWidth="1"/>
    <col min="11241" max="11241" width="46" style="70" customWidth="1"/>
    <col min="11242" max="11242" width="15.125" style="70" customWidth="1"/>
    <col min="11243" max="11243" width="12.875" style="70" customWidth="1"/>
    <col min="11244" max="11244" width="12.75" style="70" bestFit="1" customWidth="1"/>
    <col min="11245" max="11245" width="11.875" style="70" bestFit="1" customWidth="1"/>
    <col min="11246" max="11246" width="13.75" style="70" bestFit="1" customWidth="1"/>
    <col min="11247" max="11247" width="13.75" style="70" customWidth="1"/>
    <col min="11248" max="11258" width="13.375" style="70" customWidth="1"/>
    <col min="11259" max="11259" width="9.375" style="70" customWidth="1"/>
    <col min="11260" max="11260" width="25.5" style="70" customWidth="1"/>
    <col min="11261" max="11261" width="15" style="70" customWidth="1"/>
    <col min="11262" max="11262" width="7.875" style="70" customWidth="1"/>
    <col min="11263" max="11271" width="9.25" style="70" customWidth="1"/>
    <col min="11272" max="11495" width="9" style="70"/>
    <col min="11496" max="11496" width="4.875" style="70" customWidth="1"/>
    <col min="11497" max="11497" width="46" style="70" customWidth="1"/>
    <col min="11498" max="11498" width="15.125" style="70" customWidth="1"/>
    <col min="11499" max="11499" width="12.875" style="70" customWidth="1"/>
    <col min="11500" max="11500" width="12.75" style="70" bestFit="1" customWidth="1"/>
    <col min="11501" max="11501" width="11.875" style="70" bestFit="1" customWidth="1"/>
    <col min="11502" max="11502" width="13.75" style="70" bestFit="1" customWidth="1"/>
    <col min="11503" max="11503" width="13.75" style="70" customWidth="1"/>
    <col min="11504" max="11514" width="13.375" style="70" customWidth="1"/>
    <col min="11515" max="11515" width="9.375" style="70" customWidth="1"/>
    <col min="11516" max="11516" width="25.5" style="70" customWidth="1"/>
    <col min="11517" max="11517" width="15" style="70" customWidth="1"/>
    <col min="11518" max="11518" width="7.875" style="70" customWidth="1"/>
    <col min="11519" max="11527" width="9.25" style="70" customWidth="1"/>
    <col min="11528" max="11751" width="9" style="70"/>
    <col min="11752" max="11752" width="4.875" style="70" customWidth="1"/>
    <col min="11753" max="11753" width="46" style="70" customWidth="1"/>
    <col min="11754" max="11754" width="15.125" style="70" customWidth="1"/>
    <col min="11755" max="11755" width="12.875" style="70" customWidth="1"/>
    <col min="11756" max="11756" width="12.75" style="70" bestFit="1" customWidth="1"/>
    <col min="11757" max="11757" width="11.875" style="70" bestFit="1" customWidth="1"/>
    <col min="11758" max="11758" width="13.75" style="70" bestFit="1" customWidth="1"/>
    <col min="11759" max="11759" width="13.75" style="70" customWidth="1"/>
    <col min="11760" max="11770" width="13.375" style="70" customWidth="1"/>
    <col min="11771" max="11771" width="9.375" style="70" customWidth="1"/>
    <col min="11772" max="11772" width="25.5" style="70" customWidth="1"/>
    <col min="11773" max="11773" width="15" style="70" customWidth="1"/>
    <col min="11774" max="11774" width="7.875" style="70" customWidth="1"/>
    <col min="11775" max="11783" width="9.25" style="70" customWidth="1"/>
    <col min="11784" max="12007" width="9" style="70"/>
    <col min="12008" max="12008" width="4.875" style="70" customWidth="1"/>
    <col min="12009" max="12009" width="46" style="70" customWidth="1"/>
    <col min="12010" max="12010" width="15.125" style="70" customWidth="1"/>
    <col min="12011" max="12011" width="12.875" style="70" customWidth="1"/>
    <col min="12012" max="12012" width="12.75" style="70" bestFit="1" customWidth="1"/>
    <col min="12013" max="12013" width="11.875" style="70" bestFit="1" customWidth="1"/>
    <col min="12014" max="12014" width="13.75" style="70" bestFit="1" customWidth="1"/>
    <col min="12015" max="12015" width="13.75" style="70" customWidth="1"/>
    <col min="12016" max="12026" width="13.375" style="70" customWidth="1"/>
    <col min="12027" max="12027" width="9.375" style="70" customWidth="1"/>
    <col min="12028" max="12028" width="25.5" style="70" customWidth="1"/>
    <col min="12029" max="12029" width="15" style="70" customWidth="1"/>
    <col min="12030" max="12030" width="7.875" style="70" customWidth="1"/>
    <col min="12031" max="12039" width="9.25" style="70" customWidth="1"/>
    <col min="12040" max="12263" width="9" style="70"/>
    <col min="12264" max="12264" width="4.875" style="70" customWidth="1"/>
    <col min="12265" max="12265" width="46" style="70" customWidth="1"/>
    <col min="12266" max="12266" width="15.125" style="70" customWidth="1"/>
    <col min="12267" max="12267" width="12.875" style="70" customWidth="1"/>
    <col min="12268" max="12268" width="12.75" style="70" bestFit="1" customWidth="1"/>
    <col min="12269" max="12269" width="11.875" style="70" bestFit="1" customWidth="1"/>
    <col min="12270" max="12270" width="13.75" style="70" bestFit="1" customWidth="1"/>
    <col min="12271" max="12271" width="13.75" style="70" customWidth="1"/>
    <col min="12272" max="12282" width="13.375" style="70" customWidth="1"/>
    <col min="12283" max="12283" width="9.375" style="70" customWidth="1"/>
    <col min="12284" max="12284" width="25.5" style="70" customWidth="1"/>
    <col min="12285" max="12285" width="15" style="70" customWidth="1"/>
    <col min="12286" max="12286" width="7.875" style="70" customWidth="1"/>
    <col min="12287" max="12295" width="9.25" style="70" customWidth="1"/>
    <col min="12296" max="12519" width="9" style="70"/>
    <col min="12520" max="12520" width="4.875" style="70" customWidth="1"/>
    <col min="12521" max="12521" width="46" style="70" customWidth="1"/>
    <col min="12522" max="12522" width="15.125" style="70" customWidth="1"/>
    <col min="12523" max="12523" width="12.875" style="70" customWidth="1"/>
    <col min="12524" max="12524" width="12.75" style="70" bestFit="1" customWidth="1"/>
    <col min="12525" max="12525" width="11.875" style="70" bestFit="1" customWidth="1"/>
    <col min="12526" max="12526" width="13.75" style="70" bestFit="1" customWidth="1"/>
    <col min="12527" max="12527" width="13.75" style="70" customWidth="1"/>
    <col min="12528" max="12538" width="13.375" style="70" customWidth="1"/>
    <col min="12539" max="12539" width="9.375" style="70" customWidth="1"/>
    <col min="12540" max="12540" width="25.5" style="70" customWidth="1"/>
    <col min="12541" max="12541" width="15" style="70" customWidth="1"/>
    <col min="12542" max="12542" width="7.875" style="70" customWidth="1"/>
    <col min="12543" max="12551" width="9.25" style="70" customWidth="1"/>
    <col min="12552" max="12775" width="9" style="70"/>
    <col min="12776" max="12776" width="4.875" style="70" customWidth="1"/>
    <col min="12777" max="12777" width="46" style="70" customWidth="1"/>
    <col min="12778" max="12778" width="15.125" style="70" customWidth="1"/>
    <col min="12779" max="12779" width="12.875" style="70" customWidth="1"/>
    <col min="12780" max="12780" width="12.75" style="70" bestFit="1" customWidth="1"/>
    <col min="12781" max="12781" width="11.875" style="70" bestFit="1" customWidth="1"/>
    <col min="12782" max="12782" width="13.75" style="70" bestFit="1" customWidth="1"/>
    <col min="12783" max="12783" width="13.75" style="70" customWidth="1"/>
    <col min="12784" max="12794" width="13.375" style="70" customWidth="1"/>
    <col min="12795" max="12795" width="9.375" style="70" customWidth="1"/>
    <col min="12796" max="12796" width="25.5" style="70" customWidth="1"/>
    <col min="12797" max="12797" width="15" style="70" customWidth="1"/>
    <col min="12798" max="12798" width="7.875" style="70" customWidth="1"/>
    <col min="12799" max="12807" width="9.25" style="70" customWidth="1"/>
    <col min="12808" max="13031" width="9" style="70"/>
    <col min="13032" max="13032" width="4.875" style="70" customWidth="1"/>
    <col min="13033" max="13033" width="46" style="70" customWidth="1"/>
    <col min="13034" max="13034" width="15.125" style="70" customWidth="1"/>
    <col min="13035" max="13035" width="12.875" style="70" customWidth="1"/>
    <col min="13036" max="13036" width="12.75" style="70" bestFit="1" customWidth="1"/>
    <col min="13037" max="13037" width="11.875" style="70" bestFit="1" customWidth="1"/>
    <col min="13038" max="13038" width="13.75" style="70" bestFit="1" customWidth="1"/>
    <col min="13039" max="13039" width="13.75" style="70" customWidth="1"/>
    <col min="13040" max="13050" width="13.375" style="70" customWidth="1"/>
    <col min="13051" max="13051" width="9.375" style="70" customWidth="1"/>
    <col min="13052" max="13052" width="25.5" style="70" customWidth="1"/>
    <col min="13053" max="13053" width="15" style="70" customWidth="1"/>
    <col min="13054" max="13054" width="7.875" style="70" customWidth="1"/>
    <col min="13055" max="13063" width="9.25" style="70" customWidth="1"/>
    <col min="13064" max="13287" width="9" style="70"/>
    <col min="13288" max="13288" width="4.875" style="70" customWidth="1"/>
    <col min="13289" max="13289" width="46" style="70" customWidth="1"/>
    <col min="13290" max="13290" width="15.125" style="70" customWidth="1"/>
    <col min="13291" max="13291" width="12.875" style="70" customWidth="1"/>
    <col min="13292" max="13292" width="12.75" style="70" bestFit="1" customWidth="1"/>
    <col min="13293" max="13293" width="11.875" style="70" bestFit="1" customWidth="1"/>
    <col min="13294" max="13294" width="13.75" style="70" bestFit="1" customWidth="1"/>
    <col min="13295" max="13295" width="13.75" style="70" customWidth="1"/>
    <col min="13296" max="13306" width="13.375" style="70" customWidth="1"/>
    <col min="13307" max="13307" width="9.375" style="70" customWidth="1"/>
    <col min="13308" max="13308" width="25.5" style="70" customWidth="1"/>
    <col min="13309" max="13309" width="15" style="70" customWidth="1"/>
    <col min="13310" max="13310" width="7.875" style="70" customWidth="1"/>
    <col min="13311" max="13319" width="9.25" style="70" customWidth="1"/>
    <col min="13320" max="13543" width="9" style="70"/>
    <col min="13544" max="13544" width="4.875" style="70" customWidth="1"/>
    <col min="13545" max="13545" width="46" style="70" customWidth="1"/>
    <col min="13546" max="13546" width="15.125" style="70" customWidth="1"/>
    <col min="13547" max="13547" width="12.875" style="70" customWidth="1"/>
    <col min="13548" max="13548" width="12.75" style="70" bestFit="1" customWidth="1"/>
    <col min="13549" max="13549" width="11.875" style="70" bestFit="1" customWidth="1"/>
    <col min="13550" max="13550" width="13.75" style="70" bestFit="1" customWidth="1"/>
    <col min="13551" max="13551" width="13.75" style="70" customWidth="1"/>
    <col min="13552" max="13562" width="13.375" style="70" customWidth="1"/>
    <col min="13563" max="13563" width="9.375" style="70" customWidth="1"/>
    <col min="13564" max="13564" width="25.5" style="70" customWidth="1"/>
    <col min="13565" max="13565" width="15" style="70" customWidth="1"/>
    <col min="13566" max="13566" width="7.875" style="70" customWidth="1"/>
    <col min="13567" max="13575" width="9.25" style="70" customWidth="1"/>
    <col min="13576" max="13799" width="9" style="70"/>
    <col min="13800" max="13800" width="4.875" style="70" customWidth="1"/>
    <col min="13801" max="13801" width="46" style="70" customWidth="1"/>
    <col min="13802" max="13802" width="15.125" style="70" customWidth="1"/>
    <col min="13803" max="13803" width="12.875" style="70" customWidth="1"/>
    <col min="13804" max="13804" width="12.75" style="70" bestFit="1" customWidth="1"/>
    <col min="13805" max="13805" width="11.875" style="70" bestFit="1" customWidth="1"/>
    <col min="13806" max="13806" width="13.75" style="70" bestFit="1" customWidth="1"/>
    <col min="13807" max="13807" width="13.75" style="70" customWidth="1"/>
    <col min="13808" max="13818" width="13.375" style="70" customWidth="1"/>
    <col min="13819" max="13819" width="9.375" style="70" customWidth="1"/>
    <col min="13820" max="13820" width="25.5" style="70" customWidth="1"/>
    <col min="13821" max="13821" width="15" style="70" customWidth="1"/>
    <col min="13822" max="13822" width="7.875" style="70" customWidth="1"/>
    <col min="13823" max="13831" width="9.25" style="70" customWidth="1"/>
    <col min="13832" max="14055" width="9" style="70"/>
    <col min="14056" max="14056" width="4.875" style="70" customWidth="1"/>
    <col min="14057" max="14057" width="46" style="70" customWidth="1"/>
    <col min="14058" max="14058" width="15.125" style="70" customWidth="1"/>
    <col min="14059" max="14059" width="12.875" style="70" customWidth="1"/>
    <col min="14060" max="14060" width="12.75" style="70" bestFit="1" customWidth="1"/>
    <col min="14061" max="14061" width="11.875" style="70" bestFit="1" customWidth="1"/>
    <col min="14062" max="14062" width="13.75" style="70" bestFit="1" customWidth="1"/>
    <col min="14063" max="14063" width="13.75" style="70" customWidth="1"/>
    <col min="14064" max="14074" width="13.375" style="70" customWidth="1"/>
    <col min="14075" max="14075" width="9.375" style="70" customWidth="1"/>
    <col min="14076" max="14076" width="25.5" style="70" customWidth="1"/>
    <col min="14077" max="14077" width="15" style="70" customWidth="1"/>
    <col min="14078" max="14078" width="7.875" style="70" customWidth="1"/>
    <col min="14079" max="14087" width="9.25" style="70" customWidth="1"/>
    <col min="14088" max="14311" width="9" style="70"/>
    <col min="14312" max="14312" width="4.875" style="70" customWidth="1"/>
    <col min="14313" max="14313" width="46" style="70" customWidth="1"/>
    <col min="14314" max="14314" width="15.125" style="70" customWidth="1"/>
    <col min="14315" max="14315" width="12.875" style="70" customWidth="1"/>
    <col min="14316" max="14316" width="12.75" style="70" bestFit="1" customWidth="1"/>
    <col min="14317" max="14317" width="11.875" style="70" bestFit="1" customWidth="1"/>
    <col min="14318" max="14318" width="13.75" style="70" bestFit="1" customWidth="1"/>
    <col min="14319" max="14319" width="13.75" style="70" customWidth="1"/>
    <col min="14320" max="14330" width="13.375" style="70" customWidth="1"/>
    <col min="14331" max="14331" width="9.375" style="70" customWidth="1"/>
    <col min="14332" max="14332" width="25.5" style="70" customWidth="1"/>
    <col min="14333" max="14333" width="15" style="70" customWidth="1"/>
    <col min="14334" max="14334" width="7.875" style="70" customWidth="1"/>
    <col min="14335" max="14343" width="9.25" style="70" customWidth="1"/>
    <col min="14344" max="14567" width="9" style="70"/>
    <col min="14568" max="14568" width="4.875" style="70" customWidth="1"/>
    <col min="14569" max="14569" width="46" style="70" customWidth="1"/>
    <col min="14570" max="14570" width="15.125" style="70" customWidth="1"/>
    <col min="14571" max="14571" width="12.875" style="70" customWidth="1"/>
    <col min="14572" max="14572" width="12.75" style="70" bestFit="1" customWidth="1"/>
    <col min="14573" max="14573" width="11.875" style="70" bestFit="1" customWidth="1"/>
    <col min="14574" max="14574" width="13.75" style="70" bestFit="1" customWidth="1"/>
    <col min="14575" max="14575" width="13.75" style="70" customWidth="1"/>
    <col min="14576" max="14586" width="13.375" style="70" customWidth="1"/>
    <col min="14587" max="14587" width="9.375" style="70" customWidth="1"/>
    <col min="14588" max="14588" width="25.5" style="70" customWidth="1"/>
    <col min="14589" max="14589" width="15" style="70" customWidth="1"/>
    <col min="14590" max="14590" width="7.875" style="70" customWidth="1"/>
    <col min="14591" max="14599" width="9.25" style="70" customWidth="1"/>
    <col min="14600" max="14823" width="9" style="70"/>
    <col min="14824" max="14824" width="4.875" style="70" customWidth="1"/>
    <col min="14825" max="14825" width="46" style="70" customWidth="1"/>
    <col min="14826" max="14826" width="15.125" style="70" customWidth="1"/>
    <col min="14827" max="14827" width="12.875" style="70" customWidth="1"/>
    <col min="14828" max="14828" width="12.75" style="70" bestFit="1" customWidth="1"/>
    <col min="14829" max="14829" width="11.875" style="70" bestFit="1" customWidth="1"/>
    <col min="14830" max="14830" width="13.75" style="70" bestFit="1" customWidth="1"/>
    <col min="14831" max="14831" width="13.75" style="70" customWidth="1"/>
    <col min="14832" max="14842" width="13.375" style="70" customWidth="1"/>
    <col min="14843" max="14843" width="9.375" style="70" customWidth="1"/>
    <col min="14844" max="14844" width="25.5" style="70" customWidth="1"/>
    <col min="14845" max="14845" width="15" style="70" customWidth="1"/>
    <col min="14846" max="14846" width="7.875" style="70" customWidth="1"/>
    <col min="14847" max="14855" width="9.25" style="70" customWidth="1"/>
    <col min="14856" max="15079" width="9" style="70"/>
    <col min="15080" max="15080" width="4.875" style="70" customWidth="1"/>
    <col min="15081" max="15081" width="46" style="70" customWidth="1"/>
    <col min="15082" max="15082" width="15.125" style="70" customWidth="1"/>
    <col min="15083" max="15083" width="12.875" style="70" customWidth="1"/>
    <col min="15084" max="15084" width="12.75" style="70" bestFit="1" customWidth="1"/>
    <col min="15085" max="15085" width="11.875" style="70" bestFit="1" customWidth="1"/>
    <col min="15086" max="15086" width="13.75" style="70" bestFit="1" customWidth="1"/>
    <col min="15087" max="15087" width="13.75" style="70" customWidth="1"/>
    <col min="15088" max="15098" width="13.375" style="70" customWidth="1"/>
    <col min="15099" max="15099" width="9.375" style="70" customWidth="1"/>
    <col min="15100" max="15100" width="25.5" style="70" customWidth="1"/>
    <col min="15101" max="15101" width="15" style="70" customWidth="1"/>
    <col min="15102" max="15102" width="7.875" style="70" customWidth="1"/>
    <col min="15103" max="15111" width="9.25" style="70" customWidth="1"/>
    <col min="15112" max="15335" width="9" style="70"/>
    <col min="15336" max="15336" width="4.875" style="70" customWidth="1"/>
    <col min="15337" max="15337" width="46" style="70" customWidth="1"/>
    <col min="15338" max="15338" width="15.125" style="70" customWidth="1"/>
    <col min="15339" max="15339" width="12.875" style="70" customWidth="1"/>
    <col min="15340" max="15340" width="12.75" style="70" bestFit="1" customWidth="1"/>
    <col min="15341" max="15341" width="11.875" style="70" bestFit="1" customWidth="1"/>
    <col min="15342" max="15342" width="13.75" style="70" bestFit="1" customWidth="1"/>
    <col min="15343" max="15343" width="13.75" style="70" customWidth="1"/>
    <col min="15344" max="15354" width="13.375" style="70" customWidth="1"/>
    <col min="15355" max="15355" width="9.375" style="70" customWidth="1"/>
    <col min="15356" max="15356" width="25.5" style="70" customWidth="1"/>
    <col min="15357" max="15357" width="15" style="70" customWidth="1"/>
    <col min="15358" max="15358" width="7.875" style="70" customWidth="1"/>
    <col min="15359" max="15367" width="9.25" style="70" customWidth="1"/>
    <col min="15368" max="15591" width="9" style="70"/>
    <col min="15592" max="15592" width="4.875" style="70" customWidth="1"/>
    <col min="15593" max="15593" width="46" style="70" customWidth="1"/>
    <col min="15594" max="15594" width="15.125" style="70" customWidth="1"/>
    <col min="15595" max="15595" width="12.875" style="70" customWidth="1"/>
    <col min="15596" max="15596" width="12.75" style="70" bestFit="1" customWidth="1"/>
    <col min="15597" max="15597" width="11.875" style="70" bestFit="1" customWidth="1"/>
    <col min="15598" max="15598" width="13.75" style="70" bestFit="1" customWidth="1"/>
    <col min="15599" max="15599" width="13.75" style="70" customWidth="1"/>
    <col min="15600" max="15610" width="13.375" style="70" customWidth="1"/>
    <col min="15611" max="15611" width="9.375" style="70" customWidth="1"/>
    <col min="15612" max="15612" width="25.5" style="70" customWidth="1"/>
    <col min="15613" max="15613" width="15" style="70" customWidth="1"/>
    <col min="15614" max="15614" width="7.875" style="70" customWidth="1"/>
    <col min="15615" max="15623" width="9.25" style="70" customWidth="1"/>
    <col min="15624" max="15847" width="9" style="70"/>
    <col min="15848" max="15848" width="4.875" style="70" customWidth="1"/>
    <col min="15849" max="15849" width="46" style="70" customWidth="1"/>
    <col min="15850" max="15850" width="15.125" style="70" customWidth="1"/>
    <col min="15851" max="15851" width="12.875" style="70" customWidth="1"/>
    <col min="15852" max="15852" width="12.75" style="70" bestFit="1" customWidth="1"/>
    <col min="15853" max="15853" width="11.875" style="70" bestFit="1" customWidth="1"/>
    <col min="15854" max="15854" width="13.75" style="70" bestFit="1" customWidth="1"/>
    <col min="15855" max="15855" width="13.75" style="70" customWidth="1"/>
    <col min="15856" max="15866" width="13.375" style="70" customWidth="1"/>
    <col min="15867" max="15867" width="9.375" style="70" customWidth="1"/>
    <col min="15868" max="15868" width="25.5" style="70" customWidth="1"/>
    <col min="15869" max="15869" width="15" style="70" customWidth="1"/>
    <col min="15870" max="15870" width="7.875" style="70" customWidth="1"/>
    <col min="15871" max="15879" width="9.25" style="70" customWidth="1"/>
    <col min="15880" max="16103" width="9" style="70"/>
    <col min="16104" max="16104" width="4.875" style="70" customWidth="1"/>
    <col min="16105" max="16105" width="46" style="70" customWidth="1"/>
    <col min="16106" max="16106" width="15.125" style="70" customWidth="1"/>
    <col min="16107" max="16107" width="12.875" style="70" customWidth="1"/>
    <col min="16108" max="16108" width="12.75" style="70" bestFit="1" customWidth="1"/>
    <col min="16109" max="16109" width="11.875" style="70" bestFit="1" customWidth="1"/>
    <col min="16110" max="16110" width="13.75" style="70" bestFit="1" customWidth="1"/>
    <col min="16111" max="16111" width="13.75" style="70" customWidth="1"/>
    <col min="16112" max="16122" width="13.375" style="70" customWidth="1"/>
    <col min="16123" max="16123" width="9.375" style="70" customWidth="1"/>
    <col min="16124" max="16124" width="25.5" style="70" customWidth="1"/>
    <col min="16125" max="16125" width="15" style="70" customWidth="1"/>
    <col min="16126" max="16126" width="7.875" style="70" customWidth="1"/>
    <col min="16127" max="16135" width="9.25" style="70" customWidth="1"/>
    <col min="16136" max="16384" width="9" style="70"/>
  </cols>
  <sheetData>
    <row r="1" spans="1:8" ht="18.75">
      <c r="A1" s="59" t="s">
        <v>149</v>
      </c>
    </row>
    <row r="3" spans="1:8" ht="14.1" customHeight="1">
      <c r="A3" s="61" t="s">
        <v>121</v>
      </c>
      <c r="C3" s="71"/>
      <c r="E3" s="72"/>
    </row>
    <row r="4" spans="1:8">
      <c r="B4" s="64">
        <v>2016</v>
      </c>
      <c r="C4" s="64">
        <v>2017</v>
      </c>
      <c r="D4" s="64">
        <v>2018</v>
      </c>
      <c r="E4" s="64">
        <v>2019</v>
      </c>
      <c r="F4" s="64">
        <v>2020</v>
      </c>
    </row>
    <row r="5" spans="1:8">
      <c r="A5" s="152" t="s">
        <v>150</v>
      </c>
      <c r="B5" s="66">
        <v>299</v>
      </c>
      <c r="C5" s="66">
        <v>299</v>
      </c>
      <c r="D5" s="66">
        <v>299</v>
      </c>
      <c r="E5" s="66">
        <v>299</v>
      </c>
      <c r="F5" s="66">
        <v>349</v>
      </c>
    </row>
    <row r="6" spans="1:8">
      <c r="A6" s="65" t="s">
        <v>140</v>
      </c>
      <c r="B6" s="66">
        <v>100</v>
      </c>
      <c r="C6" s="66">
        <v>100</v>
      </c>
      <c r="D6" s="66">
        <v>100</v>
      </c>
      <c r="E6" s="66">
        <v>100</v>
      </c>
      <c r="F6" s="66">
        <v>116.72240802675586</v>
      </c>
    </row>
    <row r="7" spans="1:8">
      <c r="A7" s="65" t="s">
        <v>135</v>
      </c>
      <c r="B7" s="66">
        <v>100</v>
      </c>
      <c r="C7" s="66">
        <v>102.36453201970443</v>
      </c>
      <c r="D7" s="66">
        <v>104.43349753694581</v>
      </c>
      <c r="E7" s="66">
        <v>107.78325123152709</v>
      </c>
      <c r="F7" s="66">
        <v>110.24630541871922</v>
      </c>
    </row>
    <row r="8" spans="1:8">
      <c r="A8" s="65" t="s">
        <v>136</v>
      </c>
      <c r="B8" s="66">
        <v>100</v>
      </c>
      <c r="C8" s="66">
        <v>106.80000000000005</v>
      </c>
      <c r="D8" s="66">
        <v>115.45080000000019</v>
      </c>
      <c r="E8" s="66">
        <v>124.57141320000032</v>
      </c>
      <c r="F8" s="66">
        <v>128.43312700920038</v>
      </c>
    </row>
    <row r="9" spans="1:8">
      <c r="A9" s="65" t="s">
        <v>137</v>
      </c>
      <c r="B9" s="66">
        <v>100</v>
      </c>
      <c r="C9" s="66">
        <v>97.690086621751689</v>
      </c>
      <c r="D9" s="66">
        <v>95.754716981132077</v>
      </c>
      <c r="E9" s="66">
        <v>92.778793418647169</v>
      </c>
      <c r="F9" s="66">
        <v>105.87421282140947</v>
      </c>
    </row>
    <row r="10" spans="1:8">
      <c r="A10" s="65" t="s">
        <v>322</v>
      </c>
      <c r="B10" s="66">
        <v>100</v>
      </c>
      <c r="C10" s="66">
        <v>93.632958801498077</v>
      </c>
      <c r="D10" s="66">
        <v>86.616983165123017</v>
      </c>
      <c r="E10" s="66">
        <v>80.2752392633206</v>
      </c>
      <c r="F10" s="66">
        <v>90.881854818028671</v>
      </c>
      <c r="G10" s="66"/>
    </row>
    <row r="11" spans="1:8">
      <c r="A11" s="73" t="s">
        <v>151</v>
      </c>
      <c r="B11" s="66"/>
      <c r="C11" s="66"/>
      <c r="D11" s="66"/>
      <c r="E11" s="66"/>
      <c r="F11" s="66"/>
      <c r="G11" s="66"/>
    </row>
    <row r="12" spans="1:8" ht="14.25" customHeight="1"/>
    <row r="13" spans="1:8">
      <c r="A13" s="395"/>
      <c r="B13" s="396"/>
      <c r="C13" s="396"/>
      <c r="D13" s="397"/>
      <c r="E13" s="396"/>
      <c r="F13" s="396"/>
    </row>
    <row r="14" spans="1:8">
      <c r="A14" s="398"/>
      <c r="B14" s="399"/>
      <c r="C14" s="399"/>
      <c r="D14" s="399"/>
      <c r="E14" s="399"/>
      <c r="F14" s="399"/>
      <c r="H14" s="74"/>
    </row>
    <row r="15" spans="1:8">
      <c r="A15" s="398"/>
      <c r="B15" s="399"/>
      <c r="C15" s="399"/>
      <c r="D15" s="399"/>
      <c r="E15" s="399"/>
      <c r="F15" s="399"/>
      <c r="G15" s="74"/>
      <c r="H15" s="74"/>
    </row>
    <row r="16" spans="1:8">
      <c r="A16" s="398"/>
      <c r="B16" s="399"/>
      <c r="C16" s="399"/>
      <c r="D16" s="399"/>
      <c r="E16" s="399"/>
      <c r="F16" s="399"/>
      <c r="G16" s="74"/>
      <c r="H16" s="74"/>
    </row>
    <row r="17" spans="1:8">
      <c r="A17" s="398"/>
      <c r="B17" s="399"/>
      <c r="C17" s="399"/>
      <c r="D17" s="399"/>
      <c r="E17" s="399"/>
      <c r="F17" s="399"/>
      <c r="G17" s="74"/>
      <c r="H17" s="74"/>
    </row>
    <row r="18" spans="1:8">
      <c r="A18" s="398"/>
      <c r="B18" s="399"/>
      <c r="C18" s="399"/>
      <c r="D18" s="399"/>
      <c r="E18" s="399"/>
      <c r="F18" s="399"/>
      <c r="G18" s="74"/>
      <c r="H18" s="74"/>
    </row>
    <row r="19" spans="1:8">
      <c r="A19" s="398"/>
      <c r="B19" s="399"/>
      <c r="C19" s="399"/>
      <c r="D19" s="399"/>
      <c r="E19" s="399"/>
      <c r="F19" s="399"/>
      <c r="G19" s="74"/>
      <c r="H19" s="74"/>
    </row>
    <row r="20" spans="1:8">
      <c r="A20" s="398"/>
      <c r="B20" s="399"/>
      <c r="C20" s="399"/>
      <c r="D20" s="399"/>
      <c r="E20" s="399"/>
      <c r="F20" s="399"/>
      <c r="G20" s="74"/>
      <c r="H20" s="74"/>
    </row>
    <row r="21" spans="1:8">
      <c r="A21" s="398"/>
      <c r="B21" s="399"/>
      <c r="C21" s="399"/>
      <c r="D21" s="399"/>
      <c r="E21" s="399"/>
      <c r="F21" s="399"/>
      <c r="G21" s="74"/>
      <c r="H21" s="74"/>
    </row>
    <row r="22" spans="1:8">
      <c r="A22" s="398"/>
      <c r="B22" s="399"/>
      <c r="C22" s="399"/>
      <c r="D22" s="399"/>
      <c r="E22" s="399"/>
      <c r="F22" s="399"/>
      <c r="G22" s="74"/>
      <c r="H22" s="74"/>
    </row>
    <row r="23" spans="1:8">
      <c r="A23" s="398"/>
      <c r="B23" s="399"/>
      <c r="C23" s="399"/>
      <c r="D23" s="399"/>
      <c r="E23" s="399"/>
      <c r="F23" s="399"/>
      <c r="G23" s="74"/>
      <c r="H23" s="74"/>
    </row>
    <row r="24" spans="1:8">
      <c r="A24" s="398"/>
      <c r="B24" s="399"/>
      <c r="C24" s="399"/>
      <c r="D24" s="399"/>
      <c r="E24" s="399"/>
      <c r="F24" s="399"/>
      <c r="G24" s="74"/>
      <c r="H24" s="74"/>
    </row>
    <row r="25" spans="1:8">
      <c r="A25" s="398"/>
      <c r="B25" s="399"/>
      <c r="C25" s="399"/>
      <c r="D25" s="399"/>
      <c r="E25" s="399"/>
      <c r="F25" s="399"/>
      <c r="G25" s="74"/>
      <c r="H25" s="74"/>
    </row>
    <row r="26" spans="1:8">
      <c r="A26" s="398"/>
      <c r="B26" s="399"/>
      <c r="C26" s="399"/>
      <c r="D26" s="399"/>
      <c r="E26" s="399"/>
      <c r="F26" s="399"/>
      <c r="G26" s="74"/>
      <c r="H26" s="74"/>
    </row>
    <row r="27" spans="1:8">
      <c r="A27" s="398"/>
      <c r="B27" s="399"/>
      <c r="C27" s="399"/>
      <c r="D27" s="399"/>
      <c r="E27" s="399"/>
      <c r="F27" s="399"/>
      <c r="G27" s="74"/>
      <c r="H27" s="74"/>
    </row>
    <row r="28" spans="1:8">
      <c r="A28" s="398"/>
      <c r="B28" s="399"/>
      <c r="C28" s="399"/>
      <c r="D28" s="399"/>
      <c r="E28" s="399"/>
      <c r="F28" s="399"/>
      <c r="G28" s="74"/>
      <c r="H28" s="74"/>
    </row>
    <row r="29" spans="1:8">
      <c r="A29" s="398"/>
      <c r="B29" s="399"/>
      <c r="C29" s="399"/>
      <c r="D29" s="399"/>
      <c r="E29" s="399"/>
      <c r="F29" s="399"/>
      <c r="G29" s="74"/>
      <c r="H29" s="74"/>
    </row>
    <row r="30" spans="1:8">
      <c r="A30" s="398"/>
      <c r="B30" s="399"/>
      <c r="C30" s="399"/>
      <c r="D30" s="399"/>
      <c r="E30" s="399"/>
      <c r="F30" s="399"/>
      <c r="G30" s="74"/>
      <c r="H30" s="74"/>
    </row>
    <row r="31" spans="1:8">
      <c r="A31" s="398"/>
      <c r="B31" s="399"/>
      <c r="C31" s="399"/>
      <c r="D31" s="399"/>
      <c r="E31" s="399"/>
      <c r="F31" s="399"/>
      <c r="G31" s="74"/>
      <c r="H31" s="74"/>
    </row>
    <row r="32" spans="1:8">
      <c r="A32" s="398"/>
      <c r="B32" s="399"/>
      <c r="C32" s="399"/>
      <c r="D32" s="399"/>
      <c r="E32" s="399"/>
      <c r="F32" s="399"/>
      <c r="G32" s="74"/>
      <c r="H32" s="74"/>
    </row>
    <row r="33" spans="1:8">
      <c r="A33" s="398"/>
      <c r="B33" s="399"/>
      <c r="C33" s="399"/>
      <c r="D33" s="399"/>
      <c r="E33" s="399"/>
      <c r="F33" s="399"/>
      <c r="G33" s="74"/>
      <c r="H33" s="74"/>
    </row>
    <row r="34" spans="1:8">
      <c r="A34" s="398"/>
      <c r="B34" s="399"/>
      <c r="C34" s="399"/>
      <c r="D34" s="399"/>
      <c r="E34" s="399"/>
      <c r="F34" s="399"/>
      <c r="G34" s="74"/>
      <c r="H34" s="74"/>
    </row>
    <row r="35" spans="1:8">
      <c r="A35" s="398"/>
      <c r="B35" s="399"/>
      <c r="C35" s="399"/>
      <c r="D35" s="399"/>
      <c r="E35" s="399"/>
      <c r="F35" s="399"/>
      <c r="G35" s="74"/>
      <c r="H35" s="74"/>
    </row>
    <row r="36" spans="1:8">
      <c r="A36" s="398"/>
      <c r="B36" s="399"/>
      <c r="C36" s="399"/>
      <c r="D36" s="399"/>
      <c r="E36" s="399"/>
      <c r="F36" s="399"/>
      <c r="G36" s="74"/>
      <c r="H36" s="74"/>
    </row>
    <row r="37" spans="1:8">
      <c r="A37" s="398"/>
      <c r="B37" s="399"/>
      <c r="C37" s="399"/>
      <c r="D37" s="399"/>
      <c r="E37" s="399"/>
      <c r="F37" s="399"/>
      <c r="G37" s="74"/>
      <c r="H37" s="74"/>
    </row>
    <row r="38" spans="1:8">
      <c r="A38" s="398"/>
      <c r="B38" s="399"/>
      <c r="C38" s="399"/>
      <c r="D38" s="399"/>
      <c r="E38" s="399"/>
      <c r="F38" s="399"/>
      <c r="G38" s="74"/>
      <c r="H38" s="74"/>
    </row>
    <row r="39" spans="1:8">
      <c r="A39" s="398"/>
      <c r="B39" s="399"/>
      <c r="C39" s="399"/>
      <c r="D39" s="399"/>
      <c r="E39" s="399"/>
      <c r="F39" s="399"/>
      <c r="G39" s="74"/>
      <c r="H39" s="74"/>
    </row>
    <row r="40" spans="1:8">
      <c r="A40" s="398"/>
      <c r="B40" s="399"/>
      <c r="C40" s="399"/>
      <c r="D40" s="399"/>
      <c r="E40" s="399"/>
      <c r="F40" s="399"/>
      <c r="G40" s="74"/>
      <c r="H40" s="74"/>
    </row>
    <row r="41" spans="1:8">
      <c r="A41" s="398"/>
      <c r="B41" s="399"/>
      <c r="C41" s="399"/>
      <c r="D41" s="399"/>
      <c r="E41" s="399"/>
      <c r="F41" s="399"/>
      <c r="G41" s="74"/>
      <c r="H41" s="74"/>
    </row>
    <row r="42" spans="1:8">
      <c r="A42" s="398"/>
      <c r="B42" s="399"/>
      <c r="C42" s="399"/>
      <c r="D42" s="399"/>
      <c r="E42" s="399"/>
      <c r="F42" s="399"/>
      <c r="G42" s="74"/>
      <c r="H42" s="74"/>
    </row>
    <row r="43" spans="1:8">
      <c r="A43" s="398"/>
      <c r="B43" s="399"/>
      <c r="C43" s="399"/>
      <c r="D43" s="399"/>
      <c r="E43" s="399"/>
      <c r="F43" s="399"/>
      <c r="G43" s="74"/>
      <c r="H43" s="74"/>
    </row>
    <row r="44" spans="1:8">
      <c r="A44" s="398"/>
      <c r="B44" s="399"/>
      <c r="C44" s="399"/>
      <c r="D44" s="399"/>
      <c r="E44" s="399"/>
      <c r="F44" s="399"/>
      <c r="G44" s="74"/>
      <c r="H44" s="74"/>
    </row>
    <row r="45" spans="1:8">
      <c r="A45" s="398"/>
      <c r="B45" s="399"/>
      <c r="C45" s="399"/>
      <c r="D45" s="399"/>
      <c r="E45" s="399"/>
      <c r="F45" s="399"/>
      <c r="G45" s="74"/>
      <c r="H45" s="74"/>
    </row>
    <row r="46" spans="1:8">
      <c r="A46" s="398"/>
      <c r="B46" s="399"/>
      <c r="C46" s="399"/>
      <c r="D46" s="399"/>
      <c r="E46" s="399"/>
      <c r="F46" s="399"/>
      <c r="G46" s="74"/>
      <c r="H46" s="74"/>
    </row>
    <row r="47" spans="1:8">
      <c r="A47" s="398"/>
      <c r="B47" s="399"/>
      <c r="C47" s="399"/>
      <c r="D47" s="399"/>
      <c r="E47" s="399"/>
      <c r="F47" s="399"/>
      <c r="G47" s="74"/>
      <c r="H47" s="74"/>
    </row>
    <row r="48" spans="1:8">
      <c r="A48" s="398"/>
      <c r="B48" s="399"/>
      <c r="C48" s="399"/>
      <c r="D48" s="399"/>
      <c r="E48" s="399"/>
      <c r="F48" s="399"/>
      <c r="G48" s="74"/>
      <c r="H48" s="74"/>
    </row>
    <row r="49" spans="1:8">
      <c r="A49" s="398"/>
      <c r="B49" s="399"/>
      <c r="C49" s="399"/>
      <c r="D49" s="399"/>
      <c r="E49" s="399"/>
      <c r="F49" s="399"/>
      <c r="G49" s="74"/>
      <c r="H49" s="74"/>
    </row>
    <row r="50" spans="1:8">
      <c r="A50" s="398"/>
      <c r="B50" s="399"/>
      <c r="C50" s="399"/>
      <c r="D50" s="399"/>
      <c r="E50" s="399"/>
      <c r="F50" s="399"/>
      <c r="G50" s="74"/>
      <c r="H50" s="74"/>
    </row>
    <row r="51" spans="1:8">
      <c r="A51" s="398"/>
      <c r="B51" s="399"/>
      <c r="C51" s="399"/>
      <c r="D51" s="399"/>
      <c r="E51" s="399"/>
      <c r="F51" s="399"/>
      <c r="G51" s="74"/>
      <c r="H51" s="74"/>
    </row>
    <row r="52" spans="1:8">
      <c r="A52" s="398"/>
      <c r="B52" s="399"/>
      <c r="C52" s="399"/>
      <c r="D52" s="399"/>
      <c r="E52" s="399"/>
      <c r="F52" s="399"/>
      <c r="G52" s="74"/>
      <c r="H52" s="74"/>
    </row>
    <row r="53" spans="1:8">
      <c r="A53" s="398"/>
      <c r="B53" s="399"/>
      <c r="C53" s="399"/>
      <c r="D53" s="399"/>
      <c r="E53" s="399"/>
      <c r="F53" s="399"/>
      <c r="G53" s="74"/>
      <c r="H53" s="74"/>
    </row>
    <row r="54" spans="1:8">
      <c r="A54" s="398"/>
      <c r="B54" s="399"/>
      <c r="C54" s="399"/>
      <c r="D54" s="399"/>
      <c r="E54" s="399"/>
      <c r="F54" s="399"/>
      <c r="G54" s="74"/>
      <c r="H54" s="74"/>
    </row>
    <row r="55" spans="1:8">
      <c r="A55" s="398"/>
      <c r="B55" s="399"/>
      <c r="C55" s="399"/>
      <c r="D55" s="399"/>
      <c r="E55" s="399"/>
      <c r="F55" s="399"/>
      <c r="G55" s="74"/>
      <c r="H55" s="74"/>
    </row>
    <row r="56" spans="1:8">
      <c r="A56" s="398"/>
      <c r="B56" s="399"/>
      <c r="C56" s="399"/>
      <c r="D56" s="399"/>
      <c r="E56" s="399"/>
      <c r="F56" s="399"/>
      <c r="G56" s="74"/>
      <c r="H56" s="74"/>
    </row>
    <row r="57" spans="1:8">
      <c r="A57" s="398"/>
      <c r="B57" s="399"/>
      <c r="C57" s="399"/>
      <c r="D57" s="399"/>
      <c r="E57" s="399"/>
      <c r="F57" s="399"/>
      <c r="G57" s="74"/>
      <c r="H57" s="74"/>
    </row>
    <row r="58" spans="1:8">
      <c r="A58" s="398"/>
      <c r="B58" s="399"/>
      <c r="C58" s="399"/>
      <c r="D58" s="399"/>
      <c r="E58" s="399"/>
      <c r="F58" s="399"/>
      <c r="G58" s="74"/>
      <c r="H58" s="74"/>
    </row>
    <row r="59" spans="1:8">
      <c r="A59" s="398"/>
      <c r="B59" s="399"/>
      <c r="C59" s="399"/>
      <c r="D59" s="399"/>
      <c r="E59" s="399"/>
      <c r="F59" s="399"/>
      <c r="G59" s="74"/>
      <c r="H59" s="74"/>
    </row>
    <row r="60" spans="1:8">
      <c r="A60" s="398"/>
      <c r="B60" s="399"/>
      <c r="C60" s="399"/>
      <c r="D60" s="399"/>
      <c r="E60" s="399"/>
      <c r="F60" s="399"/>
      <c r="G60" s="74"/>
      <c r="H60" s="74"/>
    </row>
    <row r="61" spans="1:8">
      <c r="A61" s="398"/>
      <c r="B61" s="399"/>
      <c r="C61" s="399"/>
      <c r="D61" s="399"/>
      <c r="E61" s="399"/>
      <c r="F61" s="399"/>
      <c r="G61" s="74"/>
      <c r="H61" s="74"/>
    </row>
    <row r="62" spans="1:8">
      <c r="A62" s="398"/>
      <c r="B62" s="399"/>
      <c r="C62" s="399"/>
      <c r="D62" s="399"/>
      <c r="E62" s="399"/>
      <c r="F62" s="399"/>
      <c r="G62" s="74"/>
      <c r="H62" s="74"/>
    </row>
    <row r="63" spans="1:8">
      <c r="A63" s="74"/>
      <c r="B63" s="74"/>
      <c r="C63" s="74"/>
      <c r="D63" s="74"/>
      <c r="E63" s="74"/>
      <c r="F63" s="74"/>
      <c r="G63" s="74"/>
      <c r="H63" s="74"/>
    </row>
    <row r="64" spans="1:8">
      <c r="A64" s="74"/>
      <c r="B64" s="74"/>
      <c r="C64" s="74"/>
      <c r="D64" s="74"/>
      <c r="E64" s="74"/>
      <c r="F64" s="74"/>
      <c r="G64" s="74"/>
      <c r="H64" s="74"/>
    </row>
    <row r="65" spans="1:8">
      <c r="A65" s="74"/>
      <c r="B65" s="74"/>
      <c r="C65" s="74"/>
      <c r="D65" s="74"/>
      <c r="E65" s="74"/>
      <c r="F65" s="74"/>
      <c r="G65" s="74"/>
      <c r="H65" s="74"/>
    </row>
    <row r="66" spans="1:8">
      <c r="A66" s="74"/>
      <c r="B66" s="74"/>
      <c r="C66" s="74"/>
      <c r="D66" s="74"/>
      <c r="E66" s="74"/>
      <c r="F66" s="74"/>
      <c r="G66" s="74"/>
      <c r="H66" s="74"/>
    </row>
    <row r="67" spans="1:8">
      <c r="A67" s="74"/>
      <c r="B67" s="74"/>
      <c r="C67" s="74"/>
      <c r="D67" s="74"/>
      <c r="E67" s="74"/>
      <c r="F67" s="74"/>
      <c r="G67" s="74"/>
      <c r="H67" s="74"/>
    </row>
    <row r="68" spans="1:8">
      <c r="A68" s="74"/>
      <c r="B68" s="74"/>
      <c r="C68" s="74"/>
      <c r="D68" s="74"/>
      <c r="E68" s="74"/>
      <c r="F68" s="74"/>
      <c r="G68" s="74"/>
      <c r="H68" s="74"/>
    </row>
    <row r="69" spans="1:8">
      <c r="A69" s="74"/>
      <c r="B69" s="74"/>
      <c r="C69" s="74"/>
      <c r="D69" s="74"/>
      <c r="E69" s="74"/>
      <c r="F69" s="74"/>
      <c r="G69" s="74"/>
      <c r="H69" s="74"/>
    </row>
    <row r="70" spans="1:8">
      <c r="A70" s="74"/>
      <c r="B70" s="74"/>
      <c r="C70" s="74"/>
      <c r="D70" s="74"/>
      <c r="E70" s="74"/>
      <c r="F70" s="74"/>
      <c r="G70" s="74"/>
      <c r="H70" s="74"/>
    </row>
    <row r="71" spans="1:8">
      <c r="A71" s="74"/>
      <c r="B71" s="74"/>
      <c r="C71" s="74"/>
      <c r="D71" s="74"/>
      <c r="E71" s="74"/>
      <c r="F71" s="74"/>
      <c r="G71" s="74"/>
      <c r="H71" s="74"/>
    </row>
    <row r="72" spans="1:8">
      <c r="A72" s="74"/>
      <c r="B72" s="74"/>
      <c r="C72" s="74"/>
      <c r="D72" s="74"/>
      <c r="E72" s="74"/>
      <c r="F72" s="74"/>
      <c r="G72" s="74"/>
      <c r="H72" s="74"/>
    </row>
    <row r="73" spans="1:8">
      <c r="A73" s="74"/>
      <c r="B73" s="74"/>
      <c r="C73" s="74"/>
      <c r="D73" s="74"/>
      <c r="E73" s="74"/>
      <c r="F73" s="74"/>
      <c r="G73" s="74"/>
      <c r="H73" s="74"/>
    </row>
    <row r="74" spans="1:8">
      <c r="A74" s="74"/>
      <c r="B74" s="74"/>
      <c r="C74" s="74"/>
      <c r="D74" s="74"/>
      <c r="E74" s="74"/>
      <c r="F74" s="74"/>
      <c r="G74" s="74"/>
      <c r="H74" s="74"/>
    </row>
    <row r="75" spans="1:8">
      <c r="A75" s="74"/>
      <c r="B75" s="74"/>
      <c r="C75" s="74"/>
      <c r="D75" s="74"/>
      <c r="E75" s="74"/>
      <c r="F75" s="74"/>
      <c r="G75" s="74"/>
      <c r="H75" s="74"/>
    </row>
    <row r="76" spans="1:8">
      <c r="A76" s="74"/>
      <c r="B76" s="74"/>
      <c r="C76" s="74"/>
      <c r="D76" s="74"/>
      <c r="E76" s="74"/>
      <c r="F76" s="74"/>
      <c r="G76" s="74"/>
      <c r="H76" s="74"/>
    </row>
    <row r="77" spans="1:8">
      <c r="A77" s="74"/>
      <c r="B77" s="74"/>
      <c r="C77" s="74"/>
      <c r="D77" s="74"/>
      <c r="E77" s="74"/>
      <c r="F77" s="74"/>
      <c r="G77" s="74"/>
      <c r="H77" s="74"/>
    </row>
    <row r="78" spans="1:8">
      <c r="A78" s="74"/>
      <c r="B78" s="74"/>
      <c r="C78" s="74"/>
      <c r="D78" s="74"/>
      <c r="E78" s="74"/>
      <c r="F78" s="74"/>
      <c r="G78" s="74"/>
      <c r="H78" s="74"/>
    </row>
    <row r="79" spans="1:8">
      <c r="A79" s="74"/>
      <c r="B79" s="74"/>
      <c r="C79" s="74"/>
      <c r="D79" s="74"/>
      <c r="E79" s="74"/>
      <c r="F79" s="74"/>
      <c r="G79" s="74"/>
      <c r="H79" s="74"/>
    </row>
    <row r="80" spans="1:8">
      <c r="A80" s="74"/>
      <c r="B80" s="74"/>
      <c r="C80" s="74"/>
      <c r="D80" s="74"/>
      <c r="E80" s="74"/>
      <c r="F80" s="74"/>
      <c r="G80" s="74"/>
      <c r="H80" s="74"/>
    </row>
    <row r="81" spans="1:8">
      <c r="A81" s="74"/>
      <c r="B81" s="74"/>
      <c r="C81" s="74"/>
      <c r="D81" s="74"/>
      <c r="E81" s="74"/>
      <c r="F81" s="74"/>
      <c r="G81" s="74"/>
      <c r="H81" s="74"/>
    </row>
    <row r="82" spans="1:8">
      <c r="A82" s="74"/>
      <c r="B82" s="74"/>
      <c r="C82" s="74"/>
      <c r="D82" s="74"/>
      <c r="E82" s="74"/>
      <c r="F82" s="74"/>
      <c r="G82" s="74"/>
      <c r="H82" s="74"/>
    </row>
    <row r="83" spans="1:8">
      <c r="A83" s="74"/>
      <c r="B83" s="74"/>
      <c r="C83" s="74"/>
      <c r="D83" s="74"/>
      <c r="E83" s="74"/>
      <c r="F83" s="74"/>
      <c r="G83" s="74"/>
      <c r="H83" s="74"/>
    </row>
    <row r="84" spans="1:8">
      <c r="A84" s="74"/>
      <c r="B84" s="74"/>
      <c r="C84" s="74"/>
      <c r="D84" s="74"/>
      <c r="E84" s="74"/>
      <c r="F84" s="74"/>
      <c r="G84" s="74"/>
      <c r="H84" s="74"/>
    </row>
    <row r="85" spans="1:8">
      <c r="A85" s="74"/>
      <c r="B85" s="74"/>
      <c r="C85" s="74"/>
      <c r="D85" s="74"/>
      <c r="E85" s="74"/>
      <c r="F85" s="74"/>
      <c r="G85" s="74"/>
      <c r="H85" s="74"/>
    </row>
    <row r="86" spans="1:8">
      <c r="A86" s="74"/>
      <c r="B86" s="74"/>
      <c r="C86" s="74"/>
      <c r="D86" s="74"/>
      <c r="E86" s="74"/>
      <c r="F86" s="74"/>
      <c r="G86" s="74"/>
      <c r="H86" s="74"/>
    </row>
    <row r="87" spans="1:8">
      <c r="A87" s="74"/>
      <c r="B87" s="74"/>
      <c r="C87" s="74"/>
      <c r="D87" s="74"/>
      <c r="E87" s="74"/>
      <c r="F87" s="74"/>
      <c r="G87" s="74"/>
      <c r="H87" s="74"/>
    </row>
    <row r="88" spans="1:8">
      <c r="A88" s="74"/>
      <c r="B88" s="74"/>
      <c r="C88" s="74"/>
      <c r="D88" s="74"/>
      <c r="E88" s="74"/>
      <c r="F88" s="74"/>
      <c r="G88" s="74"/>
      <c r="H88" s="74"/>
    </row>
    <row r="89" spans="1:8">
      <c r="A89" s="74"/>
      <c r="B89" s="74"/>
      <c r="C89" s="74"/>
      <c r="D89" s="74"/>
      <c r="E89" s="74"/>
      <c r="F89" s="74"/>
      <c r="G89" s="74"/>
      <c r="H89" s="74"/>
    </row>
    <row r="90" spans="1:8">
      <c r="A90" s="74"/>
      <c r="B90" s="74"/>
      <c r="C90" s="74"/>
      <c r="D90" s="74"/>
      <c r="E90" s="74"/>
      <c r="F90" s="74"/>
      <c r="G90" s="74"/>
      <c r="H90" s="74"/>
    </row>
    <row r="91" spans="1:8">
      <c r="A91" s="74"/>
      <c r="B91" s="74"/>
      <c r="C91" s="74"/>
      <c r="D91" s="74"/>
      <c r="E91" s="74"/>
      <c r="F91" s="74"/>
      <c r="G91" s="74"/>
      <c r="H91" s="74"/>
    </row>
    <row r="92" spans="1:8">
      <c r="A92" s="74"/>
      <c r="B92" s="74"/>
      <c r="C92" s="74"/>
      <c r="D92" s="74"/>
      <c r="E92" s="74"/>
      <c r="F92" s="74"/>
      <c r="G92" s="74"/>
      <c r="H92" s="74"/>
    </row>
    <row r="93" spans="1:8">
      <c r="A93" s="74"/>
      <c r="B93" s="74"/>
      <c r="C93" s="74"/>
      <c r="D93" s="74"/>
      <c r="E93" s="74"/>
      <c r="F93" s="74"/>
      <c r="G93" s="74"/>
      <c r="H93" s="74"/>
    </row>
    <row r="94" spans="1:8">
      <c r="A94" s="74"/>
      <c r="B94" s="74"/>
      <c r="C94" s="74"/>
      <c r="D94" s="74"/>
      <c r="E94" s="74"/>
      <c r="F94" s="74"/>
      <c r="G94" s="74"/>
      <c r="H94" s="74"/>
    </row>
    <row r="95" spans="1:8">
      <c r="A95" s="74"/>
      <c r="B95" s="74"/>
      <c r="C95" s="74"/>
      <c r="D95" s="74"/>
      <c r="E95" s="74"/>
      <c r="F95" s="74"/>
      <c r="G95" s="74"/>
      <c r="H95" s="74"/>
    </row>
    <row r="96" spans="1:8">
      <c r="A96" s="74"/>
      <c r="B96" s="74"/>
      <c r="C96" s="74"/>
      <c r="D96" s="74"/>
      <c r="E96" s="74"/>
      <c r="F96" s="74"/>
      <c r="G96" s="74"/>
      <c r="H96" s="74"/>
    </row>
    <row r="97" spans="1:8">
      <c r="A97" s="74"/>
      <c r="B97" s="74"/>
      <c r="C97" s="74"/>
      <c r="D97" s="74"/>
      <c r="E97" s="74"/>
      <c r="F97" s="74"/>
      <c r="G97" s="74"/>
      <c r="H97" s="74"/>
    </row>
    <row r="98" spans="1:8">
      <c r="A98" s="74"/>
      <c r="B98" s="74"/>
      <c r="C98" s="74"/>
      <c r="D98" s="74"/>
      <c r="E98" s="74"/>
      <c r="F98" s="74"/>
      <c r="G98" s="74"/>
      <c r="H98" s="74"/>
    </row>
    <row r="99" spans="1:8">
      <c r="A99" s="74"/>
      <c r="B99" s="74"/>
      <c r="C99" s="74"/>
      <c r="D99" s="74"/>
      <c r="E99" s="74"/>
      <c r="F99" s="74"/>
      <c r="G99" s="74"/>
      <c r="H99" s="74"/>
    </row>
    <row r="100" spans="1:8">
      <c r="A100" s="74"/>
      <c r="G100" s="74"/>
      <c r="H100" s="74"/>
    </row>
    <row r="101" spans="1:8">
      <c r="A101" s="74"/>
      <c r="G101" s="74"/>
      <c r="H101" s="74"/>
    </row>
    <row r="102" spans="1:8">
      <c r="A102" s="74"/>
      <c r="G102" s="74"/>
      <c r="H102" s="74"/>
    </row>
    <row r="103" spans="1:8">
      <c r="A103" s="74"/>
      <c r="G103" s="74"/>
      <c r="H103" s="74"/>
    </row>
    <row r="104" spans="1:8">
      <c r="A104" s="74"/>
      <c r="G104" s="74"/>
      <c r="H104" s="74"/>
    </row>
    <row r="105" spans="1:8">
      <c r="G105" s="74"/>
      <c r="H105" s="74"/>
    </row>
    <row r="106" spans="1:8">
      <c r="G106" s="74"/>
      <c r="H106" s="74"/>
    </row>
    <row r="107" spans="1:8">
      <c r="G107" s="74"/>
      <c r="H107" s="74"/>
    </row>
    <row r="108" spans="1:8">
      <c r="G108" s="74"/>
      <c r="H108" s="74"/>
    </row>
    <row r="109" spans="1:8">
      <c r="G109" s="74"/>
      <c r="H109" s="74"/>
    </row>
    <row r="110" spans="1:8">
      <c r="G110" s="74"/>
      <c r="H110" s="74"/>
    </row>
    <row r="111" spans="1:8">
      <c r="G111" s="74"/>
      <c r="H111" s="74"/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A95EA-7BA7-4556-BA09-C888AA8D12B2}">
  <sheetPr>
    <tabColor theme="0" tint="-0.34998626667073579"/>
  </sheetPr>
  <dimension ref="A1:D9"/>
  <sheetViews>
    <sheetView workbookViewId="0">
      <selection activeCell="F5" sqref="F5"/>
    </sheetView>
  </sheetViews>
  <sheetFormatPr defaultColWidth="11" defaultRowHeight="15.75"/>
  <cols>
    <col min="1" max="1" width="11" style="80"/>
    <col min="2" max="2" width="31.625" style="80" customWidth="1"/>
    <col min="3" max="16384" width="11" style="80"/>
  </cols>
  <sheetData>
    <row r="1" spans="1:4">
      <c r="A1" s="80" t="s">
        <v>142</v>
      </c>
      <c r="B1" s="80" t="s">
        <v>256</v>
      </c>
      <c r="D1" s="97"/>
    </row>
    <row r="2" spans="1:4">
      <c r="A2" s="98" t="s">
        <v>396</v>
      </c>
      <c r="B2" s="81">
        <v>0.27</v>
      </c>
    </row>
    <row r="3" spans="1:4">
      <c r="A3" s="80" t="s">
        <v>257</v>
      </c>
      <c r="B3" s="81">
        <v>0.248</v>
      </c>
    </row>
    <row r="4" spans="1:4">
      <c r="A4" s="98" t="s">
        <v>258</v>
      </c>
      <c r="B4" s="81">
        <v>0.248</v>
      </c>
    </row>
    <row r="5" spans="1:4">
      <c r="A5" s="98" t="s">
        <v>259</v>
      </c>
      <c r="B5" s="81">
        <v>0.248</v>
      </c>
    </row>
    <row r="6" spans="1:4">
      <c r="A6" s="98" t="s">
        <v>260</v>
      </c>
      <c r="B6" s="81">
        <v>0.248</v>
      </c>
    </row>
    <row r="7" spans="1:4">
      <c r="A7" s="98" t="s">
        <v>397</v>
      </c>
      <c r="B7" s="81">
        <v>0.248</v>
      </c>
    </row>
    <row r="8" spans="1:4">
      <c r="A8" s="98"/>
    </row>
    <row r="9" spans="1:4" ht="18.75">
      <c r="A9" s="96" t="s">
        <v>261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F583-23D4-459D-821C-D62159753ABE}">
  <sheetPr>
    <tabColor theme="3" tint="-0.249977111117893"/>
    <pageSetUpPr fitToPage="1"/>
  </sheetPr>
  <dimension ref="A1:O22"/>
  <sheetViews>
    <sheetView workbookViewId="0">
      <selection activeCell="O35" sqref="O35"/>
    </sheetView>
  </sheetViews>
  <sheetFormatPr defaultRowHeight="15"/>
  <cols>
    <col min="1" max="16384" width="9" style="235"/>
  </cols>
  <sheetData>
    <row r="1" spans="1:15">
      <c r="O1" s="97">
        <v>44377</v>
      </c>
    </row>
    <row r="3" spans="1:15" ht="15.75">
      <c r="A3" s="285" t="s">
        <v>398</v>
      </c>
    </row>
    <row r="22" spans="2:2">
      <c r="B22" s="284" t="s">
        <v>395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9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22682-7700-431F-82E2-013E2049DF5B}">
  <dimension ref="A1:G34"/>
  <sheetViews>
    <sheetView workbookViewId="0">
      <selection activeCell="A33" sqref="A33"/>
    </sheetView>
  </sheetViews>
  <sheetFormatPr defaultRowHeight="15"/>
  <cols>
    <col min="1" max="1" width="52.75" style="204" bestFit="1" customWidth="1"/>
    <col min="2" max="2" width="12.625" style="204" customWidth="1"/>
    <col min="3" max="3" width="9" style="204" bestFit="1" customWidth="1"/>
    <col min="4" max="16384" width="9" style="204"/>
  </cols>
  <sheetData>
    <row r="1" spans="1:7" ht="15.75" thickBot="1">
      <c r="A1" s="203" t="s">
        <v>399</v>
      </c>
      <c r="B1" s="203" t="s">
        <v>310</v>
      </c>
      <c r="C1" s="203">
        <v>2016</v>
      </c>
      <c r="D1" s="203">
        <v>2017</v>
      </c>
      <c r="E1" s="203">
        <v>2018</v>
      </c>
      <c r="F1" s="203">
        <v>2019</v>
      </c>
      <c r="G1" s="203">
        <v>2020</v>
      </c>
    </row>
    <row r="2" spans="1:7">
      <c r="A2" s="286" t="s">
        <v>400</v>
      </c>
      <c r="B2" s="286" t="s">
        <v>343</v>
      </c>
      <c r="C2" s="287">
        <v>0.27667175077351308</v>
      </c>
      <c r="D2" s="287">
        <v>0.25866858162513034</v>
      </c>
      <c r="E2" s="287">
        <v>0.25</v>
      </c>
      <c r="F2" s="287">
        <v>0.25866858162513034</v>
      </c>
      <c r="G2" s="287">
        <v>0.25</v>
      </c>
    </row>
    <row r="3" spans="1:7">
      <c r="A3" s="288" t="s">
        <v>401</v>
      </c>
      <c r="B3" s="288" t="s">
        <v>343</v>
      </c>
      <c r="C3" s="289">
        <v>0.89998216193754443</v>
      </c>
      <c r="D3" s="289">
        <v>0.90000190136613156</v>
      </c>
      <c r="E3" s="289">
        <v>0.90000241615468168</v>
      </c>
      <c r="F3" s="289">
        <v>0.89998014862100295</v>
      </c>
      <c r="G3" s="289">
        <v>0.89998216193754443</v>
      </c>
    </row>
    <row r="4" spans="1:7">
      <c r="A4" s="288" t="s">
        <v>402</v>
      </c>
      <c r="B4" s="288" t="s">
        <v>343</v>
      </c>
      <c r="C4" s="289">
        <v>3.4999846762082809</v>
      </c>
      <c r="D4" s="289">
        <v>3.5000139903186995</v>
      </c>
      <c r="E4" s="289">
        <v>3.5000382555470542</v>
      </c>
      <c r="F4" s="289">
        <v>3.5000504489960651</v>
      </c>
      <c r="G4" s="289">
        <v>3.4999846762082809</v>
      </c>
    </row>
    <row r="6" spans="1:7" ht="15.75">
      <c r="A6" s="1" t="s">
        <v>403</v>
      </c>
    </row>
    <row r="28" spans="2:3" ht="15.75">
      <c r="B28" s="290"/>
      <c r="C28" s="290"/>
    </row>
    <row r="33" spans="2:6" ht="15.75">
      <c r="B33" s="290"/>
      <c r="C33" s="290"/>
      <c r="E33" s="290"/>
      <c r="F33" s="290"/>
    </row>
    <row r="34" spans="2:6">
      <c r="B34" s="291"/>
      <c r="C34" s="291"/>
      <c r="D34" s="291"/>
      <c r="E34" s="291"/>
      <c r="F34" s="29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0B19-A7EA-4AB1-90D2-990F04804F7D}">
  <dimension ref="B1:F85"/>
  <sheetViews>
    <sheetView workbookViewId="0">
      <selection activeCell="G6" sqref="G6"/>
    </sheetView>
  </sheetViews>
  <sheetFormatPr defaultColWidth="11" defaultRowHeight="15.75"/>
  <cols>
    <col min="2" max="2" width="20.625" customWidth="1"/>
  </cols>
  <sheetData>
    <row r="1" spans="2:4" ht="16.5" thickBot="1"/>
    <row r="2" spans="2:4" ht="25.5">
      <c r="B2" s="292"/>
      <c r="C2" s="293" t="s">
        <v>6</v>
      </c>
      <c r="D2" s="294" t="s">
        <v>7</v>
      </c>
    </row>
    <row r="3" spans="2:4">
      <c r="B3" s="20" t="s">
        <v>36</v>
      </c>
      <c r="C3" s="19">
        <v>1120</v>
      </c>
      <c r="D3" s="21">
        <v>1162</v>
      </c>
    </row>
    <row r="4" spans="2:4">
      <c r="B4" s="20" t="s">
        <v>37</v>
      </c>
      <c r="C4" s="19">
        <v>1120</v>
      </c>
      <c r="D4" s="21">
        <v>1162</v>
      </c>
    </row>
    <row r="5" spans="2:4">
      <c r="B5" s="20" t="s">
        <v>38</v>
      </c>
      <c r="C5" s="19">
        <v>1120</v>
      </c>
      <c r="D5" s="21">
        <v>1162</v>
      </c>
    </row>
    <row r="6" spans="2:4">
      <c r="B6" s="20" t="s">
        <v>39</v>
      </c>
      <c r="C6" s="19">
        <v>1120</v>
      </c>
      <c r="D6" s="21">
        <v>1162</v>
      </c>
    </row>
    <row r="7" spans="2:4" ht="16.5" thickBot="1">
      <c r="B7" s="22" t="s">
        <v>404</v>
      </c>
      <c r="C7" s="23">
        <v>1120</v>
      </c>
      <c r="D7" s="24">
        <v>1162</v>
      </c>
    </row>
    <row r="10" spans="2:4">
      <c r="B10" s="4" t="s">
        <v>8</v>
      </c>
    </row>
    <row r="32" ht="16.5" thickBot="1"/>
    <row r="33" spans="2:4">
      <c r="B33" s="292"/>
      <c r="C33" s="295" t="s">
        <v>9</v>
      </c>
      <c r="D33" s="296" t="s">
        <v>10</v>
      </c>
    </row>
    <row r="34" spans="2:4">
      <c r="B34" s="20" t="s">
        <v>36</v>
      </c>
      <c r="C34" s="19">
        <v>175</v>
      </c>
      <c r="D34" s="21">
        <v>26</v>
      </c>
    </row>
    <row r="35" spans="2:4">
      <c r="B35" s="20" t="s">
        <v>37</v>
      </c>
      <c r="C35" s="19">
        <v>175</v>
      </c>
      <c r="D35" s="21">
        <v>26</v>
      </c>
    </row>
    <row r="36" spans="2:4">
      <c r="B36" s="20" t="s">
        <v>38</v>
      </c>
      <c r="C36" s="19">
        <v>175</v>
      </c>
      <c r="D36" s="21">
        <v>26</v>
      </c>
    </row>
    <row r="37" spans="2:4">
      <c r="B37" s="20" t="s">
        <v>39</v>
      </c>
      <c r="C37" s="19">
        <v>175</v>
      </c>
      <c r="D37" s="21">
        <v>26</v>
      </c>
    </row>
    <row r="38" spans="2:4" ht="16.5" thickBot="1">
      <c r="B38" s="22" t="s">
        <v>404</v>
      </c>
      <c r="C38" s="23">
        <v>175</v>
      </c>
      <c r="D38" s="24">
        <v>26</v>
      </c>
    </row>
    <row r="41" spans="2:4">
      <c r="B41" s="4" t="s">
        <v>11</v>
      </c>
    </row>
    <row r="62" spans="2:6" ht="16.5" thickBot="1">
      <c r="F62" s="4" t="s">
        <v>42</v>
      </c>
    </row>
    <row r="63" spans="2:6" ht="63">
      <c r="B63" s="292"/>
      <c r="C63" s="295" t="s">
        <v>40</v>
      </c>
      <c r="D63" s="296" t="s">
        <v>41</v>
      </c>
    </row>
    <row r="64" spans="2:6">
      <c r="B64" s="20" t="s">
        <v>36</v>
      </c>
      <c r="C64" s="19">
        <v>35067</v>
      </c>
      <c r="D64" s="21">
        <v>8512</v>
      </c>
    </row>
    <row r="65" spans="2:6">
      <c r="B65" s="20" t="s">
        <v>37</v>
      </c>
      <c r="C65" s="19">
        <v>35067</v>
      </c>
      <c r="D65" s="21">
        <v>8512</v>
      </c>
    </row>
    <row r="66" spans="2:6">
      <c r="B66" s="20" t="s">
        <v>38</v>
      </c>
      <c r="C66" s="19">
        <v>35050</v>
      </c>
      <c r="D66" s="21">
        <v>8624</v>
      </c>
    </row>
    <row r="67" spans="2:6">
      <c r="B67" s="20" t="s">
        <v>39</v>
      </c>
      <c r="C67" s="19">
        <v>35050</v>
      </c>
      <c r="D67" s="21">
        <v>8624</v>
      </c>
    </row>
    <row r="68" spans="2:6" ht="16.5" thickBot="1">
      <c r="B68" s="22" t="s">
        <v>404</v>
      </c>
      <c r="C68" s="23">
        <v>35050</v>
      </c>
      <c r="D68" s="24">
        <v>8624</v>
      </c>
    </row>
    <row r="71" spans="2:6">
      <c r="B71" s="25"/>
    </row>
    <row r="72" spans="2:6">
      <c r="B72" s="297"/>
      <c r="C72" s="298"/>
      <c r="D72" s="298"/>
    </row>
    <row r="73" spans="2:6">
      <c r="B73" s="299"/>
      <c r="C73" s="300"/>
      <c r="D73" s="300"/>
    </row>
    <row r="74" spans="2:6">
      <c r="B74" s="299"/>
      <c r="C74" s="300"/>
      <c r="D74" s="300"/>
    </row>
    <row r="75" spans="2:6">
      <c r="B75" s="299"/>
      <c r="C75" s="300"/>
      <c r="D75" s="300"/>
    </row>
    <row r="76" spans="2:6">
      <c r="B76" s="299"/>
      <c r="C76" s="300"/>
      <c r="D76" s="300"/>
    </row>
    <row r="77" spans="2:6">
      <c r="B77" s="299"/>
      <c r="C77" s="300"/>
      <c r="D77" s="300"/>
    </row>
    <row r="79" spans="2:6" ht="16.5" thickBot="1">
      <c r="B79" s="25"/>
      <c r="F79" s="40" t="s">
        <v>43</v>
      </c>
    </row>
    <row r="80" spans="2:6">
      <c r="B80" s="292"/>
      <c r="C80" s="296"/>
      <c r="D80" s="298"/>
    </row>
    <row r="81" spans="2:4">
      <c r="B81" s="20" t="s">
        <v>36</v>
      </c>
      <c r="C81" s="21">
        <v>5127</v>
      </c>
      <c r="D81" s="300"/>
    </row>
    <row r="82" spans="2:4">
      <c r="B82" s="20" t="s">
        <v>37</v>
      </c>
      <c r="C82" s="21">
        <v>5127</v>
      </c>
      <c r="D82" s="300"/>
    </row>
    <row r="83" spans="2:4">
      <c r="B83" s="20" t="s">
        <v>38</v>
      </c>
      <c r="C83" s="21">
        <v>5035</v>
      </c>
      <c r="D83" s="300"/>
    </row>
    <row r="84" spans="2:4">
      <c r="B84" s="20" t="s">
        <v>39</v>
      </c>
      <c r="C84" s="21">
        <v>5035</v>
      </c>
      <c r="D84" s="300"/>
    </row>
    <row r="85" spans="2:4" ht="16.5" thickBot="1">
      <c r="B85" s="22" t="s">
        <v>404</v>
      </c>
      <c r="C85" s="24">
        <v>5035</v>
      </c>
      <c r="D85" s="30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EB16-72BE-4883-AEFE-1C82BE34B3E0}">
  <dimension ref="B1:M19"/>
  <sheetViews>
    <sheetView workbookViewId="0">
      <selection activeCell="J4" sqref="J4:J11"/>
    </sheetView>
  </sheetViews>
  <sheetFormatPr defaultColWidth="11" defaultRowHeight="15.75"/>
  <sheetData>
    <row r="1" spans="2:13" ht="16.5" thickBot="1"/>
    <row r="2" spans="2:13" ht="16.5" thickBot="1">
      <c r="B2" s="112"/>
      <c r="C2" s="301"/>
      <c r="D2" s="42">
        <v>2016</v>
      </c>
      <c r="E2" s="302">
        <v>2017</v>
      </c>
      <c r="F2" s="302">
        <v>2018</v>
      </c>
      <c r="G2" s="302">
        <v>2019</v>
      </c>
      <c r="H2" s="114">
        <v>2020</v>
      </c>
    </row>
    <row r="3" spans="2:13" ht="30">
      <c r="B3" s="486" t="s">
        <v>12</v>
      </c>
      <c r="C3" s="39" t="s">
        <v>13</v>
      </c>
      <c r="D3" s="303">
        <v>990</v>
      </c>
      <c r="E3" s="303">
        <v>990</v>
      </c>
      <c r="F3" s="303">
        <v>990</v>
      </c>
      <c r="G3" s="303">
        <v>990</v>
      </c>
      <c r="H3" s="304">
        <v>990</v>
      </c>
      <c r="J3" s="305"/>
      <c r="K3" s="305"/>
      <c r="L3" s="306"/>
      <c r="M3" s="306"/>
    </row>
    <row r="4" spans="2:13" ht="30">
      <c r="B4" s="487"/>
      <c r="C4" s="39" t="s">
        <v>14</v>
      </c>
      <c r="D4" s="307">
        <v>990</v>
      </c>
      <c r="E4" s="307">
        <v>990</v>
      </c>
      <c r="F4" s="307">
        <v>990</v>
      </c>
      <c r="G4" s="307">
        <v>990</v>
      </c>
      <c r="H4" s="308">
        <v>990</v>
      </c>
      <c r="J4" s="484"/>
      <c r="K4" s="309"/>
      <c r="L4" s="485"/>
      <c r="M4" s="485"/>
    </row>
    <row r="5" spans="2:13" ht="30">
      <c r="B5" s="487"/>
      <c r="C5" s="39" t="s">
        <v>15</v>
      </c>
      <c r="D5" s="39">
        <v>990</v>
      </c>
      <c r="E5" s="39">
        <v>990</v>
      </c>
      <c r="F5" s="307">
        <v>990</v>
      </c>
      <c r="G5" s="307">
        <v>990</v>
      </c>
      <c r="H5" s="308">
        <v>990</v>
      </c>
      <c r="J5" s="484"/>
      <c r="K5" s="309"/>
      <c r="L5" s="485"/>
      <c r="M5" s="485"/>
    </row>
    <row r="6" spans="2:13" ht="30">
      <c r="B6" s="488"/>
      <c r="C6" s="39" t="s">
        <v>16</v>
      </c>
      <c r="D6" s="307">
        <v>2550</v>
      </c>
      <c r="E6" s="307">
        <v>2550</v>
      </c>
      <c r="F6" s="307">
        <v>2550</v>
      </c>
      <c r="G6" s="307">
        <v>2550</v>
      </c>
      <c r="H6" s="308">
        <v>2550</v>
      </c>
      <c r="J6" s="484"/>
      <c r="K6" s="309"/>
      <c r="L6" s="485"/>
      <c r="M6" s="485"/>
    </row>
    <row r="7" spans="2:13" ht="30">
      <c r="B7" s="486" t="s">
        <v>17</v>
      </c>
      <c r="C7" s="39" t="s">
        <v>13</v>
      </c>
      <c r="D7" s="307">
        <v>180</v>
      </c>
      <c r="E7" s="307">
        <v>180</v>
      </c>
      <c r="F7" s="307">
        <v>180</v>
      </c>
      <c r="G7" s="307">
        <v>180</v>
      </c>
      <c r="H7" s="308">
        <v>180</v>
      </c>
      <c r="J7" s="484"/>
      <c r="K7" s="309"/>
      <c r="L7" s="485"/>
      <c r="M7" s="485"/>
    </row>
    <row r="8" spans="2:13" ht="30">
      <c r="B8" s="487"/>
      <c r="C8" s="39" t="s">
        <v>14</v>
      </c>
      <c r="D8" s="307">
        <v>227</v>
      </c>
      <c r="E8" s="307">
        <v>227</v>
      </c>
      <c r="F8" s="307">
        <v>227</v>
      </c>
      <c r="G8" s="307">
        <v>227</v>
      </c>
      <c r="H8" s="308">
        <v>227</v>
      </c>
      <c r="J8" s="484"/>
      <c r="K8" s="309"/>
      <c r="L8" s="485"/>
      <c r="M8" s="485"/>
    </row>
    <row r="9" spans="2:13" ht="30">
      <c r="B9" s="487"/>
      <c r="C9" s="39" t="s">
        <v>15</v>
      </c>
      <c r="D9" s="39">
        <v>277</v>
      </c>
      <c r="E9" s="39">
        <v>277</v>
      </c>
      <c r="F9" s="39">
        <v>277</v>
      </c>
      <c r="G9" s="39">
        <v>277</v>
      </c>
      <c r="H9" s="310">
        <v>277</v>
      </c>
      <c r="J9" s="484"/>
      <c r="K9" s="309"/>
      <c r="L9" s="485"/>
      <c r="M9" s="485"/>
    </row>
    <row r="10" spans="2:13" ht="30.75" thickBot="1">
      <c r="B10" s="489"/>
      <c r="C10" s="43" t="s">
        <v>16</v>
      </c>
      <c r="D10" s="311">
        <v>1456</v>
      </c>
      <c r="E10" s="311">
        <v>1456</v>
      </c>
      <c r="F10" s="311">
        <v>1456</v>
      </c>
      <c r="G10" s="311">
        <v>1456</v>
      </c>
      <c r="H10" s="312">
        <v>1456</v>
      </c>
      <c r="J10" s="484"/>
      <c r="K10" s="309"/>
      <c r="L10" s="485"/>
      <c r="M10" s="485"/>
    </row>
    <row r="11" spans="2:13">
      <c r="J11" s="484"/>
      <c r="K11" s="309"/>
      <c r="L11" s="485"/>
      <c r="M11" s="485"/>
    </row>
    <row r="12" spans="2:13">
      <c r="J12" s="484"/>
      <c r="K12" s="309"/>
      <c r="L12" s="485"/>
      <c r="M12" s="485"/>
    </row>
    <row r="13" spans="2:13">
      <c r="B13" s="1" t="s">
        <v>119</v>
      </c>
      <c r="J13" s="484"/>
      <c r="K13" s="309"/>
      <c r="L13" s="485"/>
      <c r="M13" s="485"/>
    </row>
    <row r="14" spans="2:13">
      <c r="J14" s="484"/>
      <c r="K14" s="309"/>
      <c r="L14" s="485"/>
      <c r="M14" s="485"/>
    </row>
    <row r="15" spans="2:13">
      <c r="J15" s="484"/>
      <c r="K15" s="309"/>
      <c r="L15" s="485"/>
      <c r="M15" s="485"/>
    </row>
    <row r="16" spans="2:13">
      <c r="J16" s="484"/>
      <c r="K16" s="309"/>
      <c r="L16" s="485"/>
      <c r="M16" s="485"/>
    </row>
    <row r="17" spans="10:13">
      <c r="J17" s="484"/>
      <c r="K17" s="309"/>
      <c r="L17" s="485"/>
      <c r="M17" s="485"/>
    </row>
    <row r="18" spans="10:13">
      <c r="J18" s="484"/>
      <c r="K18" s="309"/>
      <c r="L18" s="485"/>
      <c r="M18" s="485"/>
    </row>
    <row r="19" spans="10:13">
      <c r="J19" s="484"/>
      <c r="K19" s="309"/>
      <c r="L19" s="485"/>
      <c r="M19" s="485"/>
    </row>
  </sheetData>
  <mergeCells count="20">
    <mergeCell ref="B3:B6"/>
    <mergeCell ref="J4:J11"/>
    <mergeCell ref="L4:L5"/>
    <mergeCell ref="M4:M5"/>
    <mergeCell ref="L6:L7"/>
    <mergeCell ref="M6:M7"/>
    <mergeCell ref="B7:B10"/>
    <mergeCell ref="L8:L9"/>
    <mergeCell ref="M8:M9"/>
    <mergeCell ref="L10:L11"/>
    <mergeCell ref="M10:M11"/>
    <mergeCell ref="J12:J19"/>
    <mergeCell ref="L12:L13"/>
    <mergeCell ref="M12:M13"/>
    <mergeCell ref="L14:L15"/>
    <mergeCell ref="M14:M15"/>
    <mergeCell ref="L16:L17"/>
    <mergeCell ref="M16:M17"/>
    <mergeCell ref="L18:L19"/>
    <mergeCell ref="M18:M1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2ECE2-28CB-46DF-9CF4-9EE2FDDE16E0}">
  <sheetPr>
    <tabColor theme="4" tint="-0.499984740745262"/>
  </sheetPr>
  <dimension ref="A3:M15"/>
  <sheetViews>
    <sheetView workbookViewId="0">
      <selection activeCell="L15" sqref="L15"/>
    </sheetView>
  </sheetViews>
  <sheetFormatPr defaultRowHeight="15.75"/>
  <cols>
    <col min="2" max="2" width="0" hidden="1" customWidth="1"/>
    <col min="3" max="3" width="11.25" hidden="1" customWidth="1"/>
    <col min="4" max="4" width="10.75" customWidth="1"/>
    <col min="5" max="5" width="10.5" customWidth="1"/>
    <col min="6" max="6" width="11.375" customWidth="1"/>
    <col min="7" max="7" width="10.5" customWidth="1"/>
    <col min="8" max="8" width="11.5" customWidth="1"/>
    <col min="9" max="9" width="10.625" customWidth="1"/>
    <col min="10" max="10" width="11.5" customWidth="1"/>
    <col min="11" max="11" width="10.5" customWidth="1"/>
    <col min="12" max="12" width="11.5" customWidth="1"/>
    <col min="13" max="13" width="8.875" customWidth="1"/>
  </cols>
  <sheetData>
    <row r="3" spans="1:13">
      <c r="A3" s="313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</row>
    <row r="4" spans="1:13" ht="16.5" thickBot="1">
      <c r="A4" s="314" t="s">
        <v>103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</row>
    <row r="5" spans="1:13" ht="45.75" thickBot="1">
      <c r="A5" s="315"/>
      <c r="B5" s="316" t="s">
        <v>90</v>
      </c>
      <c r="C5" s="317" t="s">
        <v>91</v>
      </c>
      <c r="D5" s="316" t="s">
        <v>92</v>
      </c>
      <c r="E5" s="316" t="s">
        <v>93</v>
      </c>
      <c r="F5" s="316" t="s">
        <v>94</v>
      </c>
      <c r="G5" s="316" t="s">
        <v>95</v>
      </c>
      <c r="H5" s="316" t="s">
        <v>96</v>
      </c>
      <c r="I5" s="316" t="s">
        <v>97</v>
      </c>
      <c r="J5" s="318" t="s">
        <v>405</v>
      </c>
      <c r="K5" s="318" t="s">
        <v>406</v>
      </c>
      <c r="L5" s="319" t="s">
        <v>407</v>
      </c>
      <c r="M5" s="320" t="s">
        <v>408</v>
      </c>
    </row>
    <row r="6" spans="1:13">
      <c r="A6" s="321" t="s">
        <v>0</v>
      </c>
      <c r="B6" s="322">
        <v>0.63</v>
      </c>
      <c r="C6" s="323">
        <v>0.43</v>
      </c>
      <c r="D6" s="322">
        <v>0.43</v>
      </c>
      <c r="E6" s="324">
        <v>1.3899999999999999E-2</v>
      </c>
      <c r="F6" s="324">
        <v>9.7000000000000003E-3</v>
      </c>
      <c r="G6" s="324">
        <v>6.3E-3</v>
      </c>
      <c r="H6" s="324">
        <v>5.1999999999999998E-3</v>
      </c>
      <c r="I6" s="324">
        <v>4.1000000000000003E-3</v>
      </c>
      <c r="J6" s="325">
        <v>3.3E-3</v>
      </c>
      <c r="K6" s="326">
        <v>2.0999999999999999E-3</v>
      </c>
      <c r="L6" s="327">
        <v>1.6000000000000001E-3</v>
      </c>
      <c r="M6" s="328">
        <v>1.32E-3</v>
      </c>
    </row>
    <row r="7" spans="1:13">
      <c r="A7" s="329" t="s">
        <v>98</v>
      </c>
      <c r="B7" s="330">
        <v>0.7</v>
      </c>
      <c r="C7" s="331" t="s">
        <v>101</v>
      </c>
      <c r="D7" s="330" t="s">
        <v>99</v>
      </c>
      <c r="E7" s="330">
        <v>9.4999999999999998E-3</v>
      </c>
      <c r="F7" s="332">
        <v>1.35E-2</v>
      </c>
      <c r="G7" s="332">
        <v>1.32E-2</v>
      </c>
      <c r="H7" s="332">
        <v>1.4999999999999999E-2</v>
      </c>
      <c r="I7" s="332">
        <v>1.7399999999999999E-2</v>
      </c>
      <c r="J7" s="333">
        <v>2.1600000000000001E-2</v>
      </c>
      <c r="K7" s="334">
        <v>2.46E-2</v>
      </c>
      <c r="L7" s="335">
        <v>2.5000000000000001E-2</v>
      </c>
      <c r="M7" s="336">
        <v>2.4199999999999999E-2</v>
      </c>
    </row>
    <row r="8" spans="1:13" ht="16.5" thickBot="1">
      <c r="A8" s="337" t="s">
        <v>1</v>
      </c>
      <c r="B8" s="338">
        <v>0.51</v>
      </c>
      <c r="C8" s="339" t="s">
        <v>102</v>
      </c>
      <c r="D8" s="338" t="s">
        <v>100</v>
      </c>
      <c r="E8" s="340">
        <v>7.4999999999999997E-3</v>
      </c>
      <c r="F8" s="340">
        <v>7.0000000000000001E-3</v>
      </c>
      <c r="G8" s="340">
        <v>7.3000000000000001E-3</v>
      </c>
      <c r="H8" s="340">
        <v>5.0000000000000001E-3</v>
      </c>
      <c r="I8" s="340">
        <v>4.4999999999999997E-3</v>
      </c>
      <c r="J8" s="341">
        <v>2.8E-3</v>
      </c>
      <c r="K8" s="342">
        <v>2.3999999999999998E-3</v>
      </c>
      <c r="L8" s="343">
        <v>2.0999999999999999E-3</v>
      </c>
      <c r="M8" s="344">
        <v>2.0999999999999999E-3</v>
      </c>
    </row>
    <row r="10" spans="1:13"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5"/>
      <c r="M10" s="345"/>
    </row>
    <row r="11" spans="1:13">
      <c r="B11" s="314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</row>
    <row r="12" spans="1:13">
      <c r="B12" s="346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</row>
    <row r="13" spans="1:13">
      <c r="B13" s="345"/>
      <c r="C13" s="345"/>
      <c r="D13" s="345"/>
      <c r="E13" s="345"/>
      <c r="F13" s="345"/>
      <c r="G13" s="345"/>
      <c r="H13" s="345"/>
      <c r="I13" s="345"/>
      <c r="J13" s="345"/>
      <c r="K13" s="345"/>
      <c r="L13" s="345"/>
      <c r="M13" s="345"/>
    </row>
    <row r="14" spans="1:13">
      <c r="B14" s="345"/>
      <c r="C14" s="345"/>
      <c r="D14" s="345"/>
      <c r="E14" s="345"/>
      <c r="F14" s="345"/>
      <c r="G14" s="345"/>
      <c r="H14" s="345"/>
      <c r="I14" s="345"/>
      <c r="J14" s="345"/>
      <c r="K14" s="345"/>
      <c r="L14" s="345"/>
      <c r="M14" s="345"/>
    </row>
    <row r="15" spans="1:13">
      <c r="B15" s="345"/>
      <c r="C15" s="345"/>
      <c r="D15" s="345"/>
      <c r="E15" s="345"/>
      <c r="F15" s="345"/>
      <c r="G15" s="345"/>
      <c r="H15" s="345"/>
      <c r="I15" s="345"/>
      <c r="J15" s="345"/>
      <c r="K15" s="345"/>
      <c r="L15" s="345"/>
      <c r="M15" s="345"/>
    </row>
  </sheetData>
  <pageMargins left="0.7" right="0.7" top="0.78740157499999996" bottom="0.78740157499999996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9BEF-F59C-49FC-8BC3-B6DDA08A28E1}">
  <dimension ref="A1:P42"/>
  <sheetViews>
    <sheetView workbookViewId="0">
      <selection activeCell="Q4" sqref="Q4"/>
    </sheetView>
  </sheetViews>
  <sheetFormatPr defaultRowHeight="15.75"/>
  <cols>
    <col min="1" max="1" width="9" customWidth="1"/>
    <col min="2" max="2" width="20.5" customWidth="1"/>
    <col min="3" max="3" width="11" customWidth="1"/>
    <col min="4" max="4" width="10.625" customWidth="1"/>
    <col min="5" max="5" width="10.375" customWidth="1"/>
    <col min="6" max="6" width="10.5" customWidth="1"/>
    <col min="7" max="7" width="11.25" customWidth="1"/>
    <col min="8" max="8" width="10.375" customWidth="1"/>
    <col min="9" max="9" width="14" customWidth="1"/>
  </cols>
  <sheetData>
    <row r="1" spans="1:16" ht="16.5" thickBot="1">
      <c r="A1" s="37"/>
      <c r="B1" s="37"/>
      <c r="C1" s="37"/>
      <c r="D1" s="37"/>
      <c r="E1" s="37"/>
      <c r="F1" s="37"/>
      <c r="G1" s="37"/>
    </row>
    <row r="2" spans="1:16">
      <c r="A2" s="44"/>
      <c r="B2" s="45"/>
      <c r="C2" s="50">
        <v>2016</v>
      </c>
      <c r="D2" s="50">
        <v>2017</v>
      </c>
      <c r="E2" s="50">
        <v>2018</v>
      </c>
      <c r="F2" s="51">
        <v>2019</v>
      </c>
      <c r="G2" s="51">
        <v>2020</v>
      </c>
      <c r="I2" s="116"/>
      <c r="J2" s="117"/>
      <c r="K2" s="118">
        <v>2016</v>
      </c>
      <c r="L2" s="118">
        <v>2017</v>
      </c>
      <c r="M2" s="118">
        <v>2018</v>
      </c>
      <c r="N2" s="123">
        <v>2019</v>
      </c>
      <c r="O2" s="123">
        <v>2020</v>
      </c>
      <c r="P2" s="121"/>
    </row>
    <row r="3" spans="1:16" ht="21" customHeight="1">
      <c r="A3" s="494" t="s">
        <v>56</v>
      </c>
      <c r="B3" s="52" t="s">
        <v>49</v>
      </c>
      <c r="C3" s="54">
        <v>1500</v>
      </c>
      <c r="D3" s="54">
        <v>1500</v>
      </c>
      <c r="E3" s="54">
        <v>1500</v>
      </c>
      <c r="F3" s="54">
        <v>1500</v>
      </c>
      <c r="G3" s="55">
        <v>1500</v>
      </c>
      <c r="I3" s="490" t="s">
        <v>51</v>
      </c>
      <c r="J3" s="119" t="s">
        <v>47</v>
      </c>
      <c r="K3" s="115">
        <v>5400</v>
      </c>
      <c r="L3" s="115">
        <v>5400</v>
      </c>
      <c r="M3" s="115">
        <v>5400</v>
      </c>
      <c r="N3" s="115">
        <v>5400</v>
      </c>
      <c r="O3" s="124">
        <v>5400</v>
      </c>
      <c r="P3" s="122"/>
    </row>
    <row r="4" spans="1:16" ht="50.25" customHeight="1">
      <c r="A4" s="494"/>
      <c r="B4" s="52" t="s">
        <v>50</v>
      </c>
      <c r="C4" s="54">
        <v>10000</v>
      </c>
      <c r="D4" s="54">
        <v>10000</v>
      </c>
      <c r="E4" s="54">
        <v>10000</v>
      </c>
      <c r="F4" s="54">
        <v>10000</v>
      </c>
      <c r="G4" s="55">
        <v>10000</v>
      </c>
      <c r="I4" s="491"/>
      <c r="J4" s="119" t="s">
        <v>48</v>
      </c>
      <c r="K4" s="115">
        <v>5400</v>
      </c>
      <c r="L4" s="115">
        <v>5400</v>
      </c>
      <c r="M4" s="115">
        <v>5400</v>
      </c>
      <c r="N4" s="115">
        <v>5400</v>
      </c>
      <c r="O4" s="124">
        <v>5400</v>
      </c>
      <c r="P4" s="122"/>
    </row>
    <row r="5" spans="1:16" ht="52.5" customHeight="1">
      <c r="A5" s="494"/>
      <c r="B5" s="52" t="s">
        <v>34</v>
      </c>
      <c r="C5" s="54">
        <v>16000</v>
      </c>
      <c r="D5" s="54">
        <v>16000</v>
      </c>
      <c r="E5" s="54">
        <v>16000</v>
      </c>
      <c r="F5" s="54">
        <v>16000</v>
      </c>
      <c r="G5" s="55">
        <v>16000</v>
      </c>
      <c r="I5" s="490" t="s">
        <v>52</v>
      </c>
      <c r="J5" s="119" t="s">
        <v>47</v>
      </c>
      <c r="K5" s="115">
        <v>1100</v>
      </c>
      <c r="L5" s="115">
        <v>1100</v>
      </c>
      <c r="M5" s="115">
        <v>1100</v>
      </c>
      <c r="N5" s="115">
        <v>1100</v>
      </c>
      <c r="O5" s="124">
        <v>1100</v>
      </c>
      <c r="P5" s="122"/>
    </row>
    <row r="6" spans="1:16" ht="16.5" thickBot="1">
      <c r="A6" s="494"/>
      <c r="B6" s="52" t="s">
        <v>35</v>
      </c>
      <c r="C6" s="54">
        <v>26000</v>
      </c>
      <c r="D6" s="54">
        <v>26000</v>
      </c>
      <c r="E6" s="54">
        <v>26000</v>
      </c>
      <c r="F6" s="54">
        <v>26000</v>
      </c>
      <c r="G6" s="55">
        <v>26000</v>
      </c>
      <c r="I6" s="492"/>
      <c r="J6" s="125" t="s">
        <v>48</v>
      </c>
      <c r="K6" s="120">
        <v>4200</v>
      </c>
      <c r="L6" s="120">
        <v>4200</v>
      </c>
      <c r="M6" s="120">
        <v>4200</v>
      </c>
      <c r="N6" s="120">
        <v>4200</v>
      </c>
      <c r="O6" s="126">
        <v>4200</v>
      </c>
      <c r="P6" s="122"/>
    </row>
    <row r="7" spans="1:16" ht="31.5" customHeight="1">
      <c r="A7" s="494" t="s">
        <v>57</v>
      </c>
      <c r="B7" s="52" t="s">
        <v>49</v>
      </c>
      <c r="C7" s="54">
        <v>550</v>
      </c>
      <c r="D7" s="54">
        <v>550</v>
      </c>
      <c r="E7" s="54">
        <v>550</v>
      </c>
      <c r="F7" s="54">
        <v>550</v>
      </c>
      <c r="G7" s="55">
        <v>550</v>
      </c>
    </row>
    <row r="8" spans="1:16">
      <c r="A8" s="494"/>
      <c r="B8" s="52" t="s">
        <v>50</v>
      </c>
      <c r="C8" s="54">
        <v>1940</v>
      </c>
      <c r="D8" s="54">
        <v>1940</v>
      </c>
      <c r="E8" s="54">
        <v>1940</v>
      </c>
      <c r="F8" s="54">
        <v>1940</v>
      </c>
      <c r="G8" s="55">
        <v>1940</v>
      </c>
      <c r="J8" s="1" t="s">
        <v>54</v>
      </c>
      <c r="K8" s="1"/>
    </row>
    <row r="9" spans="1:16">
      <c r="A9" s="494"/>
      <c r="B9" s="52" t="s">
        <v>34</v>
      </c>
      <c r="C9" s="54">
        <v>3180</v>
      </c>
      <c r="D9" s="54">
        <v>3180</v>
      </c>
      <c r="E9" s="54">
        <v>3180</v>
      </c>
      <c r="F9" s="54">
        <v>3180</v>
      </c>
      <c r="G9" s="55">
        <v>3180</v>
      </c>
    </row>
    <row r="10" spans="1:16" ht="16.5" thickBot="1">
      <c r="A10" s="495"/>
      <c r="B10" s="53" t="s">
        <v>35</v>
      </c>
      <c r="C10" s="48"/>
      <c r="D10" s="48"/>
      <c r="E10" s="48"/>
      <c r="F10" s="48"/>
      <c r="G10" s="49"/>
    </row>
    <row r="11" spans="1:16">
      <c r="A11" s="37"/>
      <c r="B11" s="46"/>
      <c r="C11" s="412"/>
      <c r="D11" s="412"/>
      <c r="E11" s="412"/>
      <c r="F11" s="412"/>
      <c r="G11" s="412"/>
    </row>
    <row r="12" spans="1:16">
      <c r="A12" s="37"/>
      <c r="B12" s="1" t="s">
        <v>55</v>
      </c>
      <c r="C12" s="37"/>
      <c r="D12" s="37"/>
      <c r="E12" s="37"/>
      <c r="F12" s="37"/>
      <c r="G12" s="37"/>
    </row>
    <row r="13" spans="1:16" ht="31.5" customHeight="1">
      <c r="A13" s="37"/>
      <c r="B13" s="37"/>
      <c r="C13" s="37"/>
      <c r="D13" s="37"/>
      <c r="E13" s="37"/>
      <c r="F13" s="37"/>
      <c r="G13" s="37"/>
    </row>
    <row r="14" spans="1:16">
      <c r="A14" s="37"/>
      <c r="B14" s="46"/>
      <c r="C14" s="493"/>
      <c r="D14" s="493"/>
      <c r="E14" s="493"/>
      <c r="F14" s="493"/>
      <c r="G14" s="493"/>
      <c r="H14" s="2"/>
    </row>
    <row r="15" spans="1:16">
      <c r="A15" s="37"/>
      <c r="B15" s="46"/>
      <c r="C15" s="47"/>
      <c r="D15" s="47"/>
      <c r="E15" s="47"/>
      <c r="F15" s="47"/>
      <c r="G15" s="47"/>
      <c r="H15" s="2"/>
    </row>
    <row r="16" spans="1:16">
      <c r="A16" s="37"/>
      <c r="B16" s="46"/>
      <c r="C16" s="412"/>
      <c r="D16" s="412"/>
      <c r="E16" s="412"/>
      <c r="F16" s="412"/>
      <c r="G16" s="412"/>
      <c r="H16" s="2"/>
    </row>
    <row r="17" spans="1:8">
      <c r="A17" s="37"/>
      <c r="B17" s="46"/>
      <c r="C17" s="412"/>
      <c r="D17" s="412"/>
      <c r="E17" s="412"/>
      <c r="F17" s="412"/>
      <c r="G17" s="412"/>
      <c r="H17" s="2"/>
    </row>
    <row r="18" spans="1:8">
      <c r="A18" s="37"/>
      <c r="B18" s="46"/>
      <c r="C18" s="412"/>
      <c r="D18" s="412"/>
      <c r="E18" s="412"/>
      <c r="F18" s="412"/>
      <c r="G18" s="412"/>
      <c r="H18" s="2"/>
    </row>
    <row r="19" spans="1:8">
      <c r="A19" s="37"/>
      <c r="B19" s="46"/>
      <c r="C19" s="412"/>
      <c r="D19" s="412"/>
      <c r="E19" s="412"/>
      <c r="F19" s="412"/>
      <c r="G19" s="412"/>
      <c r="H19" s="2"/>
    </row>
    <row r="20" spans="1:8">
      <c r="A20" s="37"/>
      <c r="B20" s="46"/>
      <c r="C20" s="46"/>
      <c r="D20" s="46"/>
      <c r="E20" s="46"/>
      <c r="F20" s="46"/>
      <c r="G20" s="46"/>
      <c r="H20" s="2"/>
    </row>
    <row r="21" spans="1:8" ht="31.5" customHeight="1">
      <c r="A21" s="37"/>
      <c r="B21" s="46"/>
      <c r="C21" s="493"/>
      <c r="D21" s="493"/>
      <c r="E21" s="493"/>
      <c r="F21" s="493"/>
      <c r="G21" s="493"/>
      <c r="H21" s="2"/>
    </row>
    <row r="22" spans="1:8">
      <c r="A22" s="37"/>
      <c r="B22" s="46"/>
      <c r="C22" s="413"/>
      <c r="D22" s="413"/>
      <c r="E22" s="413"/>
      <c r="F22" s="413"/>
      <c r="G22" s="413"/>
      <c r="H22" s="2"/>
    </row>
    <row r="23" spans="1:8">
      <c r="A23" s="37"/>
      <c r="B23" s="46"/>
      <c r="C23" s="412"/>
      <c r="D23" s="412"/>
      <c r="E23" s="412"/>
      <c r="F23" s="412"/>
      <c r="G23" s="412"/>
      <c r="H23" s="2"/>
    </row>
    <row r="24" spans="1:8">
      <c r="A24" s="37"/>
      <c r="B24" s="46"/>
      <c r="C24" s="412"/>
      <c r="D24" s="412"/>
      <c r="E24" s="412"/>
      <c r="F24" s="412"/>
      <c r="G24" s="412"/>
      <c r="H24" s="2"/>
    </row>
    <row r="25" spans="1:8">
      <c r="A25" s="37"/>
      <c r="B25" s="46"/>
      <c r="C25" s="412"/>
      <c r="D25" s="412"/>
      <c r="E25" s="412"/>
      <c r="F25" s="412"/>
      <c r="G25" s="412"/>
      <c r="H25" s="2"/>
    </row>
    <row r="26" spans="1:8">
      <c r="A26" s="37"/>
      <c r="B26" s="414"/>
      <c r="C26" s="415"/>
      <c r="D26" s="415"/>
      <c r="E26" s="415"/>
      <c r="F26" s="415"/>
      <c r="G26" s="416"/>
      <c r="H26" s="2"/>
    </row>
    <row r="27" spans="1:8">
      <c r="B27" s="2"/>
      <c r="C27" s="2"/>
      <c r="D27" s="2"/>
      <c r="E27" s="2"/>
      <c r="F27" s="2"/>
      <c r="G27" s="2"/>
      <c r="H27" s="2"/>
    </row>
    <row r="28" spans="1:8">
      <c r="B28" s="2"/>
      <c r="C28" s="2"/>
      <c r="D28" s="2"/>
      <c r="E28" s="2"/>
      <c r="F28" s="2"/>
      <c r="G28" s="2"/>
      <c r="H28" s="2"/>
    </row>
    <row r="29" spans="1:8">
      <c r="B29" s="2"/>
      <c r="C29" s="2"/>
      <c r="D29" s="2"/>
      <c r="E29" s="2"/>
      <c r="F29" s="2"/>
      <c r="G29" s="2"/>
      <c r="H29" s="2"/>
    </row>
    <row r="30" spans="1:8">
      <c r="B30" s="2"/>
      <c r="C30" s="2"/>
      <c r="D30" s="2"/>
      <c r="E30" s="2"/>
      <c r="F30" s="2"/>
      <c r="G30" s="2"/>
      <c r="H30" s="2"/>
    </row>
    <row r="31" spans="1:8">
      <c r="B31" s="2"/>
      <c r="C31" s="2"/>
      <c r="D31" s="2"/>
      <c r="E31" s="2"/>
      <c r="F31" s="2"/>
      <c r="G31" s="2"/>
      <c r="H31" s="2"/>
    </row>
    <row r="42" spans="3:3">
      <c r="C42" s="1"/>
    </row>
  </sheetData>
  <mergeCells count="6">
    <mergeCell ref="I3:I4"/>
    <mergeCell ref="I5:I6"/>
    <mergeCell ref="C21:G21"/>
    <mergeCell ref="C14:G14"/>
    <mergeCell ref="A3:A6"/>
    <mergeCell ref="A7:A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CC639-B3D6-4651-9A57-BA81BCF9F369}">
  <sheetPr>
    <tabColor theme="6" tint="-0.499984740745262"/>
  </sheetPr>
  <dimension ref="A1:H7"/>
  <sheetViews>
    <sheetView showGridLines="0" workbookViewId="0">
      <selection activeCell="H1" sqref="H1"/>
    </sheetView>
  </sheetViews>
  <sheetFormatPr defaultRowHeight="15"/>
  <cols>
    <col min="1" max="1" width="18.125" style="347" customWidth="1"/>
    <col min="2" max="2" width="0" style="347" hidden="1" customWidth="1"/>
    <col min="3" max="16384" width="9" style="347"/>
  </cols>
  <sheetData>
    <row r="1" spans="1:8">
      <c r="H1" s="97"/>
    </row>
    <row r="2" spans="1:8" ht="15.75">
      <c r="A2" s="99" t="s">
        <v>409</v>
      </c>
    </row>
    <row r="3" spans="1:8">
      <c r="A3" s="348"/>
      <c r="B3" s="349">
        <v>2015</v>
      </c>
      <c r="C3" s="350">
        <v>2016</v>
      </c>
      <c r="D3" s="350">
        <v>2017</v>
      </c>
      <c r="E3" s="350">
        <v>2018</v>
      </c>
      <c r="F3" s="350">
        <v>2019</v>
      </c>
      <c r="G3" s="350">
        <v>2020</v>
      </c>
    </row>
    <row r="4" spans="1:8">
      <c r="A4" s="351" t="s">
        <v>262</v>
      </c>
      <c r="B4" s="352">
        <v>0.59719087786271408</v>
      </c>
      <c r="C4" s="353">
        <v>0.47668014334276992</v>
      </c>
      <c r="D4" s="354">
        <v>0.57286312019186003</v>
      </c>
      <c r="E4" s="354">
        <v>0.62042943542918683</v>
      </c>
      <c r="F4" s="354">
        <v>0.63671177074228547</v>
      </c>
      <c r="G4" s="354">
        <v>0.42614393054968769</v>
      </c>
    </row>
    <row r="5" spans="1:8">
      <c r="A5" s="351" t="s">
        <v>263</v>
      </c>
      <c r="B5" s="352">
        <v>0.67104035605504286</v>
      </c>
      <c r="C5" s="353">
        <v>0.36131872643627205</v>
      </c>
      <c r="D5" s="353">
        <v>0.42989068585472395</v>
      </c>
      <c r="E5" s="353">
        <v>0.46621327251776656</v>
      </c>
      <c r="F5" s="353">
        <v>0.48496453678412493</v>
      </c>
      <c r="G5" s="353">
        <v>0.33923730627750481</v>
      </c>
    </row>
    <row r="6" spans="1:8">
      <c r="A6" s="351" t="s">
        <v>264</v>
      </c>
      <c r="B6" s="352">
        <v>0.31734321869939269</v>
      </c>
      <c r="C6" s="353">
        <v>0.21542258179314347</v>
      </c>
      <c r="D6" s="353">
        <v>0.15662018886275697</v>
      </c>
      <c r="E6" s="353">
        <v>0.10270213907458471</v>
      </c>
      <c r="F6" s="353">
        <v>7.0032576216781037E-2</v>
      </c>
      <c r="G6" s="353">
        <v>9.0212088563284193E-2</v>
      </c>
    </row>
    <row r="7" spans="1:8">
      <c r="A7" s="355" t="s">
        <v>410</v>
      </c>
    </row>
  </sheetData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8D4EE-E5F6-4A2A-9455-FBFB73AED96C}">
  <sheetPr>
    <tabColor theme="9" tint="-0.249977111117893"/>
  </sheetPr>
  <dimension ref="B1:J34"/>
  <sheetViews>
    <sheetView workbookViewId="0">
      <selection activeCell="V32" sqref="V32"/>
    </sheetView>
  </sheetViews>
  <sheetFormatPr defaultRowHeight="15.75"/>
  <cols>
    <col min="10" max="10" width="8.875" customWidth="1"/>
  </cols>
  <sheetData>
    <row r="1" spans="2:10">
      <c r="J1" s="356"/>
    </row>
    <row r="2" spans="2:10">
      <c r="B2" s="1" t="s">
        <v>168</v>
      </c>
    </row>
    <row r="3" spans="2:10">
      <c r="B3" s="80"/>
      <c r="C3" s="108" t="s">
        <v>286</v>
      </c>
      <c r="D3" s="109" t="s">
        <v>287</v>
      </c>
    </row>
    <row r="4" spans="2:10">
      <c r="B4" s="417"/>
      <c r="D4" s="81">
        <v>2016</v>
      </c>
      <c r="E4" s="81">
        <v>2017</v>
      </c>
      <c r="F4" s="81">
        <v>2018</v>
      </c>
      <c r="G4" s="81">
        <v>2019</v>
      </c>
      <c r="H4" s="81">
        <v>2020</v>
      </c>
    </row>
    <row r="5" spans="2:10">
      <c r="B5" s="418"/>
      <c r="C5" s="108" t="s">
        <v>288</v>
      </c>
      <c r="D5" s="83">
        <v>1.02</v>
      </c>
      <c r="E5" s="83">
        <v>0.98</v>
      </c>
      <c r="F5" s="83">
        <v>0.94</v>
      </c>
      <c r="G5" s="83">
        <v>0.89910188130002811</v>
      </c>
      <c r="H5" s="83">
        <v>0.77701616666143647</v>
      </c>
    </row>
    <row r="6" spans="2:10">
      <c r="B6" s="420"/>
      <c r="C6" s="109" t="s">
        <v>289</v>
      </c>
      <c r="D6" s="353">
        <v>0.47668014334276992</v>
      </c>
      <c r="E6" s="354">
        <v>0.57286312019186003</v>
      </c>
      <c r="F6" s="354">
        <v>0.62042943542918683</v>
      </c>
      <c r="G6" s="354">
        <v>0.63671177074228547</v>
      </c>
      <c r="H6" s="354">
        <v>0.42614393054968769</v>
      </c>
    </row>
    <row r="7" spans="2:10">
      <c r="B7" s="420"/>
    </row>
    <row r="8" spans="2:10">
      <c r="B8" s="420"/>
    </row>
    <row r="9" spans="2:10">
      <c r="B9" s="420"/>
    </row>
    <row r="10" spans="2:10">
      <c r="B10" s="37"/>
    </row>
    <row r="11" spans="2:10">
      <c r="B11" s="422"/>
    </row>
    <row r="12" spans="2:10">
      <c r="B12" s="418"/>
    </row>
    <row r="13" spans="2:10">
      <c r="B13" s="417"/>
      <c r="C13" s="80"/>
      <c r="D13" s="81">
        <v>2016</v>
      </c>
      <c r="E13" s="81">
        <v>2017</v>
      </c>
      <c r="F13" s="81">
        <v>2018</v>
      </c>
      <c r="G13" s="81">
        <v>2019</v>
      </c>
      <c r="H13" s="81">
        <v>2020</v>
      </c>
    </row>
    <row r="14" spans="2:10">
      <c r="B14" s="418"/>
      <c r="C14" s="108" t="s">
        <v>290</v>
      </c>
      <c r="D14" s="83">
        <v>0.56587229893486646</v>
      </c>
      <c r="E14" s="83">
        <v>0.51931067273933695</v>
      </c>
      <c r="F14" s="83">
        <v>0.4743483558124803</v>
      </c>
      <c r="G14" s="83">
        <v>0.46222005551773038</v>
      </c>
      <c r="H14" s="83">
        <v>0.4960900536008056</v>
      </c>
    </row>
    <row r="15" spans="2:10">
      <c r="B15" s="420"/>
      <c r="C15" s="109" t="s">
        <v>291</v>
      </c>
      <c r="D15" s="353">
        <v>0.36131872643627205</v>
      </c>
      <c r="E15" s="353">
        <v>0.42989068585472395</v>
      </c>
      <c r="F15" s="353">
        <v>0.46621327251776656</v>
      </c>
      <c r="G15" s="353">
        <v>0.48496453678412493</v>
      </c>
      <c r="H15" s="353">
        <v>0.33923730627750481</v>
      </c>
    </row>
    <row r="16" spans="2:10">
      <c r="B16" s="420"/>
    </row>
    <row r="17" spans="2:8">
      <c r="B17" s="420"/>
    </row>
    <row r="18" spans="2:8">
      <c r="B18" s="420"/>
    </row>
    <row r="19" spans="2:8">
      <c r="B19" s="418"/>
    </row>
    <row r="20" spans="2:8">
      <c r="B20" s="422"/>
    </row>
    <row r="21" spans="2:8">
      <c r="B21" s="418"/>
    </row>
    <row r="22" spans="2:8">
      <c r="B22" s="417"/>
      <c r="C22" s="80"/>
      <c r="D22" s="81">
        <v>2016</v>
      </c>
      <c r="E22" s="81">
        <v>2017</v>
      </c>
      <c r="F22" s="81">
        <v>2018</v>
      </c>
      <c r="G22" s="81">
        <v>2019</v>
      </c>
      <c r="H22" s="81">
        <v>2020</v>
      </c>
    </row>
    <row r="23" spans="2:8">
      <c r="B23" s="418"/>
      <c r="C23" s="108" t="s">
        <v>292</v>
      </c>
      <c r="D23" s="83">
        <v>0.16</v>
      </c>
      <c r="E23" s="83">
        <v>0.13</v>
      </c>
      <c r="F23" s="83">
        <v>0.10242571341640881</v>
      </c>
      <c r="G23" s="83">
        <v>7.4328929899548396E-2</v>
      </c>
      <c r="H23" s="83">
        <v>4.5669035560415967E-2</v>
      </c>
    </row>
    <row r="24" spans="2:8">
      <c r="B24" s="420"/>
      <c r="C24" s="109" t="s">
        <v>293</v>
      </c>
      <c r="D24" s="353">
        <v>0.21542258179314347</v>
      </c>
      <c r="E24" s="353">
        <v>0.15662018886275697</v>
      </c>
      <c r="F24" s="353">
        <v>0.10270213907458471</v>
      </c>
      <c r="G24" s="353">
        <v>7.0032576216781037E-2</v>
      </c>
      <c r="H24" s="353">
        <v>9.0212088563284193E-2</v>
      </c>
    </row>
    <row r="25" spans="2:8">
      <c r="B25" s="420"/>
      <c r="D25" s="419"/>
    </row>
    <row r="26" spans="2:8">
      <c r="B26" s="420"/>
      <c r="D26" s="419"/>
    </row>
    <row r="27" spans="2:8">
      <c r="B27" s="420"/>
      <c r="D27" s="419"/>
    </row>
    <row r="28" spans="2:8">
      <c r="B28" s="418"/>
      <c r="C28" s="426"/>
      <c r="D28" s="419"/>
      <c r="E28" s="419"/>
      <c r="F28" s="419"/>
      <c r="G28" s="419"/>
    </row>
    <row r="29" spans="2:8">
      <c r="B29" s="423"/>
      <c r="C29" s="37"/>
      <c r="D29" s="37"/>
      <c r="E29" s="37"/>
      <c r="F29" s="37"/>
      <c r="G29" s="37"/>
    </row>
    <row r="30" spans="2:8">
      <c r="B30" s="424"/>
    </row>
    <row r="31" spans="2:8">
      <c r="B31" s="425"/>
    </row>
    <row r="32" spans="2:8">
      <c r="B32" s="425"/>
    </row>
    <row r="33" spans="2:7">
      <c r="B33" s="425"/>
      <c r="C33" s="426"/>
      <c r="D33" s="419"/>
      <c r="E33" s="419"/>
      <c r="F33" s="419"/>
      <c r="G33" s="419"/>
    </row>
    <row r="34" spans="2:7">
      <c r="B34" s="37"/>
      <c r="C34" s="37"/>
      <c r="D34" s="37"/>
      <c r="E34" s="37"/>
      <c r="F34" s="37"/>
      <c r="G34" s="37"/>
    </row>
  </sheetData>
  <pageMargins left="0.7" right="0.7" top="0.78740157499999996" bottom="0.78740157499999996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329E-66F3-4A8C-B714-0DE45BC96846}">
  <sheetPr>
    <tabColor theme="4"/>
  </sheetPr>
  <dimension ref="A1:T119"/>
  <sheetViews>
    <sheetView showGridLines="0" zoomScaleNormal="100" workbookViewId="0">
      <selection activeCell="E58" sqref="E58"/>
    </sheetView>
  </sheetViews>
  <sheetFormatPr defaultRowHeight="15"/>
  <cols>
    <col min="1" max="1" width="11" style="100" customWidth="1"/>
    <col min="2" max="11" width="10.875" style="101" customWidth="1"/>
    <col min="12" max="21" width="10.875" style="100" customWidth="1"/>
    <col min="22" max="16384" width="9" style="100"/>
  </cols>
  <sheetData>
    <row r="1" spans="1:20" ht="15.75">
      <c r="A1" s="439"/>
      <c r="B1" s="442"/>
      <c r="C1" s="442"/>
      <c r="D1" s="442"/>
      <c r="E1" s="442"/>
      <c r="F1" s="442"/>
      <c r="H1" s="357" t="s">
        <v>277</v>
      </c>
      <c r="M1" s="357" t="s">
        <v>278</v>
      </c>
    </row>
    <row r="2" spans="1:20" ht="15.75">
      <c r="A2" s="439"/>
      <c r="B2" s="439"/>
      <c r="C2" s="439"/>
      <c r="D2" s="439"/>
      <c r="E2" s="442"/>
      <c r="F2" s="443"/>
      <c r="G2" s="100"/>
      <c r="H2" s="107"/>
      <c r="I2" s="100"/>
      <c r="J2" s="100"/>
      <c r="K2" s="100"/>
      <c r="M2" s="106"/>
      <c r="T2" s="427"/>
    </row>
    <row r="3" spans="1:20" ht="15.75">
      <c r="A3" s="444" t="s">
        <v>265</v>
      </c>
      <c r="B3" s="442"/>
      <c r="C3" s="442"/>
      <c r="D3" s="442"/>
      <c r="E3" s="442"/>
      <c r="F3" s="442"/>
      <c r="G3" s="100"/>
      <c r="H3" s="100"/>
      <c r="I3" s="100"/>
      <c r="J3" s="100"/>
      <c r="K3" s="100"/>
      <c r="T3" s="427"/>
    </row>
    <row r="4" spans="1:20">
      <c r="A4" s="445"/>
      <c r="B4" s="446">
        <v>2016</v>
      </c>
      <c r="C4" s="446">
        <v>2017</v>
      </c>
      <c r="D4" s="446">
        <v>2018</v>
      </c>
      <c r="E4" s="446">
        <v>2019</v>
      </c>
      <c r="F4" s="446">
        <v>2020</v>
      </c>
      <c r="G4" s="100"/>
      <c r="H4" s="100"/>
      <c r="I4" s="100"/>
      <c r="J4" s="100"/>
      <c r="K4" s="100"/>
      <c r="T4" s="428"/>
    </row>
    <row r="5" spans="1:20">
      <c r="A5" s="445" t="s">
        <v>266</v>
      </c>
      <c r="B5" s="441">
        <v>1.0220900473890406</v>
      </c>
      <c r="C5" s="440">
        <v>0.98010393105687865</v>
      </c>
      <c r="D5" s="440">
        <v>0.94490867496735031</v>
      </c>
      <c r="E5" s="440">
        <v>0.89910188130002811</v>
      </c>
      <c r="F5" s="440">
        <v>0.77701616666143647</v>
      </c>
      <c r="G5" s="100"/>
      <c r="H5" s="100"/>
      <c r="I5" s="100"/>
      <c r="J5" s="100"/>
      <c r="K5" s="100"/>
      <c r="T5" s="429"/>
    </row>
    <row r="6" spans="1:20">
      <c r="A6" s="447" t="s">
        <v>319</v>
      </c>
      <c r="B6" s="441">
        <v>0.95859329578194497</v>
      </c>
      <c r="C6" s="440">
        <v>0.91714617949711397</v>
      </c>
      <c r="D6" s="440">
        <v>0.88291715752373778</v>
      </c>
      <c r="E6" s="440">
        <v>0.87388033911412055</v>
      </c>
      <c r="F6" s="440">
        <v>0.7068443322386474</v>
      </c>
      <c r="G6" s="100"/>
      <c r="H6" s="100"/>
      <c r="I6" s="100"/>
      <c r="J6" s="100"/>
      <c r="K6" s="100"/>
      <c r="T6" s="429"/>
    </row>
    <row r="7" spans="1:20">
      <c r="A7" s="447" t="s">
        <v>320</v>
      </c>
      <c r="B7" s="441">
        <v>1.191670357552095</v>
      </c>
      <c r="C7" s="441">
        <v>1.1366976870000192</v>
      </c>
      <c r="D7" s="441">
        <v>1.1394661915468414</v>
      </c>
      <c r="E7" s="441">
        <v>1.0735393578439276</v>
      </c>
      <c r="F7" s="441">
        <v>0.89585032928211927</v>
      </c>
      <c r="G7" s="100"/>
      <c r="H7" s="100"/>
      <c r="I7" s="100"/>
      <c r="J7" s="100"/>
      <c r="K7" s="100"/>
      <c r="T7" s="430"/>
    </row>
    <row r="8" spans="1:20">
      <c r="A8" s="447" t="s">
        <v>321</v>
      </c>
      <c r="B8" s="441">
        <v>0.92146429863021195</v>
      </c>
      <c r="C8" s="441">
        <v>0.88890413932939527</v>
      </c>
      <c r="D8" s="441">
        <v>0.84153208485513431</v>
      </c>
      <c r="E8" s="441">
        <v>0.77292929826510293</v>
      </c>
      <c r="F8" s="441">
        <v>0.75772210361204306</v>
      </c>
      <c r="G8" s="100"/>
      <c r="H8" s="100"/>
      <c r="I8" s="100"/>
      <c r="J8" s="100"/>
      <c r="K8" s="100"/>
      <c r="T8" s="430"/>
    </row>
    <row r="9" spans="1:20">
      <c r="A9" s="439"/>
      <c r="B9" s="442"/>
      <c r="C9" s="442"/>
      <c r="D9" s="442"/>
      <c r="E9" s="442"/>
      <c r="F9" s="442"/>
      <c r="T9" s="431"/>
    </row>
    <row r="10" spans="1:20" ht="15.75">
      <c r="A10" s="444" t="s">
        <v>267</v>
      </c>
      <c r="B10" s="442"/>
      <c r="C10" s="442"/>
      <c r="D10" s="442"/>
      <c r="E10" s="442"/>
      <c r="F10" s="442"/>
      <c r="T10" s="427"/>
    </row>
    <row r="11" spans="1:20">
      <c r="A11" s="445"/>
      <c r="B11" s="446">
        <v>2016</v>
      </c>
      <c r="C11" s="446">
        <v>2017</v>
      </c>
      <c r="D11" s="446">
        <v>2018</v>
      </c>
      <c r="E11" s="446">
        <v>2019</v>
      </c>
      <c r="F11" s="446">
        <v>2020</v>
      </c>
      <c r="T11" s="428"/>
    </row>
    <row r="12" spans="1:20">
      <c r="A12" s="445" t="s">
        <v>266</v>
      </c>
      <c r="B12" s="441">
        <v>0.47668014334276992</v>
      </c>
      <c r="C12" s="440">
        <v>0.57286312019186003</v>
      </c>
      <c r="D12" s="440">
        <v>0.62042943542918683</v>
      </c>
      <c r="E12" s="440">
        <v>0.63671177074228547</v>
      </c>
      <c r="F12" s="440">
        <v>0.42614393054968769</v>
      </c>
      <c r="T12" s="429"/>
    </row>
    <row r="13" spans="1:20">
      <c r="A13" s="447" t="s">
        <v>319</v>
      </c>
      <c r="B13" s="441">
        <v>0.59909457186543247</v>
      </c>
      <c r="C13" s="440">
        <v>0.56119513397994414</v>
      </c>
      <c r="D13" s="440">
        <v>0.56369159971496796</v>
      </c>
      <c r="E13" s="440">
        <v>0.7248394834165337</v>
      </c>
      <c r="F13" s="440">
        <v>0.8154099005092269</v>
      </c>
      <c r="T13" s="429"/>
    </row>
    <row r="14" spans="1:20">
      <c r="A14" s="447" t="s">
        <v>320</v>
      </c>
      <c r="B14" s="441">
        <v>0.44450407216392201</v>
      </c>
      <c r="C14" s="441">
        <v>0.57792157314227965</v>
      </c>
      <c r="D14" s="441">
        <v>0.63077094746158424</v>
      </c>
      <c r="E14" s="441">
        <v>0.64559249841520827</v>
      </c>
      <c r="F14" s="441">
        <v>0.3944011568610738</v>
      </c>
      <c r="T14" s="430"/>
    </row>
    <row r="15" spans="1:20">
      <c r="A15" s="447" t="s">
        <v>321</v>
      </c>
      <c r="B15" s="441">
        <v>0.57286288409477826</v>
      </c>
      <c r="C15" s="441">
        <v>0.47768685642692144</v>
      </c>
      <c r="D15" s="441">
        <v>0.46701731498071986</v>
      </c>
      <c r="E15" s="441">
        <v>0.45796334314477233</v>
      </c>
      <c r="F15" s="441">
        <v>0.45409431195492783</v>
      </c>
      <c r="T15" s="430"/>
    </row>
    <row r="16" spans="1:20">
      <c r="A16" s="448"/>
      <c r="B16" s="449"/>
      <c r="C16" s="449"/>
      <c r="D16" s="449"/>
      <c r="E16" s="449"/>
      <c r="F16" s="449"/>
      <c r="T16" s="427"/>
    </row>
    <row r="17" spans="1:20">
      <c r="A17" s="439"/>
      <c r="B17" s="442"/>
      <c r="C17" s="442"/>
      <c r="D17" s="442"/>
      <c r="E17" s="442"/>
      <c r="F17" s="442"/>
      <c r="T17" s="427"/>
    </row>
    <row r="18" spans="1:20">
      <c r="A18" s="439"/>
      <c r="B18" s="442"/>
      <c r="C18" s="442"/>
      <c r="D18" s="442"/>
      <c r="E18" s="442"/>
      <c r="F18" s="442"/>
    </row>
    <row r="19" spans="1:20">
      <c r="A19" s="439"/>
      <c r="B19" s="442"/>
      <c r="C19" s="442"/>
      <c r="D19" s="442"/>
      <c r="E19" s="442"/>
      <c r="F19" s="442"/>
      <c r="G19" s="105"/>
      <c r="H19" s="105"/>
      <c r="I19" s="105"/>
      <c r="J19" s="105"/>
      <c r="K19" s="105"/>
      <c r="L19" s="104"/>
      <c r="M19" s="104"/>
      <c r="N19" s="104"/>
      <c r="O19" s="104"/>
      <c r="P19" s="104"/>
      <c r="Q19" s="104"/>
    </row>
    <row r="20" spans="1:20" ht="15.75">
      <c r="A20" s="439"/>
      <c r="B20" s="442"/>
      <c r="C20" s="442"/>
      <c r="D20" s="442"/>
      <c r="E20" s="442"/>
      <c r="F20" s="442"/>
      <c r="G20" s="357"/>
      <c r="H20" s="357" t="s">
        <v>279</v>
      </c>
      <c r="M20" s="357" t="s">
        <v>280</v>
      </c>
      <c r="T20" s="427"/>
    </row>
    <row r="21" spans="1:20" ht="15.75">
      <c r="A21" s="444" t="s">
        <v>268</v>
      </c>
      <c r="B21" s="442"/>
      <c r="C21" s="442"/>
      <c r="D21" s="442"/>
      <c r="E21" s="442"/>
      <c r="F21" s="442"/>
      <c r="G21" s="100"/>
      <c r="H21" s="100"/>
      <c r="I21" s="100"/>
      <c r="J21" s="100"/>
      <c r="K21" s="100"/>
      <c r="T21" s="427"/>
    </row>
    <row r="22" spans="1:20">
      <c r="A22" s="445"/>
      <c r="B22" s="446">
        <v>2016</v>
      </c>
      <c r="C22" s="446">
        <v>2017</v>
      </c>
      <c r="D22" s="446">
        <v>2018</v>
      </c>
      <c r="E22" s="446">
        <v>2019</v>
      </c>
      <c r="F22" s="446">
        <v>2020</v>
      </c>
      <c r="G22" s="100"/>
      <c r="H22" s="100"/>
      <c r="I22" s="100"/>
      <c r="J22" s="100"/>
      <c r="K22" s="100"/>
      <c r="T22" s="428"/>
    </row>
    <row r="23" spans="1:20">
      <c r="A23" s="445" t="s">
        <v>266</v>
      </c>
      <c r="B23" s="441">
        <v>0.56587229893486646</v>
      </c>
      <c r="C23" s="440">
        <v>0.51931067273933695</v>
      </c>
      <c r="D23" s="440">
        <v>0.4743483558124803</v>
      </c>
      <c r="E23" s="440">
        <v>0.46222005551773038</v>
      </c>
      <c r="F23" s="440">
        <v>0.4960900536008056</v>
      </c>
      <c r="G23" s="100"/>
      <c r="H23" s="100"/>
      <c r="I23" s="100"/>
      <c r="J23" s="100"/>
      <c r="K23" s="100"/>
      <c r="T23" s="429"/>
    </row>
    <row r="24" spans="1:20">
      <c r="A24" s="447" t="s">
        <v>319</v>
      </c>
      <c r="B24" s="441">
        <v>0.80575651771116485</v>
      </c>
      <c r="C24" s="440">
        <v>0.71768357649886461</v>
      </c>
      <c r="D24" s="440">
        <v>0.64666329237748399</v>
      </c>
      <c r="E24" s="440">
        <v>0.63370218804946465</v>
      </c>
      <c r="F24" s="440">
        <v>0.77675005531883934</v>
      </c>
      <c r="G24" s="100"/>
      <c r="H24" s="100"/>
      <c r="I24" s="100"/>
      <c r="J24" s="100"/>
      <c r="K24" s="100"/>
      <c r="T24" s="429"/>
    </row>
    <row r="25" spans="1:20">
      <c r="A25" s="447" t="s">
        <v>320</v>
      </c>
      <c r="B25" s="441">
        <v>1.191670357552095</v>
      </c>
      <c r="C25" s="441">
        <v>0.27637559164929604</v>
      </c>
      <c r="D25" s="441">
        <v>0.23908404429990315</v>
      </c>
      <c r="E25" s="441">
        <v>0.21266691621111461</v>
      </c>
      <c r="F25" s="441">
        <v>0.18528034011761932</v>
      </c>
      <c r="G25" s="100"/>
      <c r="H25" s="100"/>
      <c r="I25" s="100"/>
      <c r="J25" s="100"/>
      <c r="K25" s="100"/>
      <c r="T25" s="430"/>
    </row>
    <row r="26" spans="1:20">
      <c r="A26" s="447" t="s">
        <v>321</v>
      </c>
      <c r="B26" s="441">
        <v>0.92146429863021195</v>
      </c>
      <c r="C26" s="441">
        <v>0.51421993901080232</v>
      </c>
      <c r="D26" s="441">
        <v>0.49152127318490618</v>
      </c>
      <c r="E26" s="441">
        <v>0.50887462116677484</v>
      </c>
      <c r="F26" s="441">
        <v>0.48875396168477214</v>
      </c>
      <c r="G26" s="100"/>
      <c r="H26" s="100"/>
      <c r="I26" s="100"/>
      <c r="J26" s="100"/>
      <c r="K26" s="100"/>
      <c r="T26" s="430"/>
    </row>
    <row r="27" spans="1:20">
      <c r="A27" s="439"/>
      <c r="B27" s="442"/>
      <c r="C27" s="442"/>
      <c r="D27" s="442"/>
      <c r="E27" s="442"/>
      <c r="F27" s="442"/>
      <c r="T27" s="431"/>
    </row>
    <row r="28" spans="1:20" ht="15.75">
      <c r="A28" s="444" t="s">
        <v>269</v>
      </c>
      <c r="B28" s="442"/>
      <c r="C28" s="442"/>
      <c r="D28" s="442"/>
      <c r="E28" s="442"/>
      <c r="F28" s="442"/>
      <c r="T28" s="427"/>
    </row>
    <row r="29" spans="1:20">
      <c r="A29" s="445"/>
      <c r="B29" s="446">
        <v>2016</v>
      </c>
      <c r="C29" s="446">
        <v>2017</v>
      </c>
      <c r="D29" s="446">
        <v>2018</v>
      </c>
      <c r="E29" s="446">
        <v>2019</v>
      </c>
      <c r="F29" s="446">
        <v>2020</v>
      </c>
      <c r="T29" s="428"/>
    </row>
    <row r="30" spans="1:20">
      <c r="A30" s="445" t="s">
        <v>266</v>
      </c>
      <c r="B30" s="441">
        <v>0.36131872643627205</v>
      </c>
      <c r="C30" s="440">
        <v>0.42989068585472395</v>
      </c>
      <c r="D30" s="440">
        <v>0.46621327251776656</v>
      </c>
      <c r="E30" s="440">
        <v>0.48496453678412493</v>
      </c>
      <c r="F30" s="440">
        <v>0.33923730627750481</v>
      </c>
      <c r="T30" s="429"/>
    </row>
    <row r="31" spans="1:20">
      <c r="A31" s="447" t="s">
        <v>319</v>
      </c>
      <c r="B31" s="441">
        <v>0.63351968592975072</v>
      </c>
      <c r="C31" s="440">
        <v>0.59489119442675753</v>
      </c>
      <c r="D31" s="440">
        <v>0.61451717075559043</v>
      </c>
      <c r="E31" s="440">
        <v>0.58478342814533901</v>
      </c>
      <c r="F31" s="440">
        <v>0.57124396872609673</v>
      </c>
      <c r="T31" s="429"/>
    </row>
    <row r="32" spans="1:20">
      <c r="A32" s="447" t="s">
        <v>320</v>
      </c>
      <c r="B32" s="441">
        <v>0.29732728526535063</v>
      </c>
      <c r="C32" s="441">
        <v>0.39793073388575451</v>
      </c>
      <c r="D32" s="441">
        <v>0.44091158200262964</v>
      </c>
      <c r="E32" s="441">
        <v>0.470845390870411</v>
      </c>
      <c r="F32" s="441">
        <v>0.30099647785813666</v>
      </c>
      <c r="T32" s="430"/>
    </row>
    <row r="33" spans="1:20">
      <c r="A33" s="447" t="s">
        <v>321</v>
      </c>
      <c r="B33" s="441">
        <v>0.63826777151046354</v>
      </c>
      <c r="C33" s="441">
        <v>0.52775705118639005</v>
      </c>
      <c r="D33" s="441">
        <v>0.5123107015385856</v>
      </c>
      <c r="E33" s="441">
        <v>0.50024785016918472</v>
      </c>
      <c r="F33" s="441">
        <v>0.50991306061128483</v>
      </c>
      <c r="T33" s="430"/>
    </row>
    <row r="34" spans="1:20">
      <c r="A34" s="448"/>
      <c r="B34" s="449"/>
      <c r="C34" s="449"/>
      <c r="D34" s="449"/>
      <c r="E34" s="449"/>
      <c r="F34" s="449"/>
      <c r="T34" s="427"/>
    </row>
    <row r="35" spans="1:20">
      <c r="A35" s="439"/>
      <c r="B35" s="442"/>
      <c r="C35" s="442"/>
      <c r="D35" s="442"/>
      <c r="E35" s="442"/>
      <c r="F35" s="442"/>
    </row>
    <row r="36" spans="1:20">
      <c r="A36" s="439"/>
      <c r="B36" s="442"/>
      <c r="C36" s="442"/>
      <c r="D36" s="442"/>
      <c r="E36" s="442"/>
      <c r="F36" s="442"/>
    </row>
    <row r="37" spans="1:20">
      <c r="A37" s="439"/>
      <c r="B37" s="442"/>
      <c r="C37" s="442"/>
      <c r="D37" s="442"/>
      <c r="E37" s="442"/>
      <c r="F37" s="442"/>
      <c r="G37" s="105"/>
      <c r="H37" s="105"/>
      <c r="I37" s="105"/>
      <c r="J37" s="105"/>
      <c r="K37" s="105"/>
      <c r="L37" s="104"/>
      <c r="M37" s="104"/>
      <c r="N37" s="104"/>
      <c r="O37" s="104"/>
      <c r="P37" s="104"/>
      <c r="Q37" s="104"/>
    </row>
    <row r="38" spans="1:20" ht="15.75">
      <c r="A38" s="439"/>
      <c r="B38" s="439"/>
      <c r="C38" s="439"/>
      <c r="D38" s="439"/>
      <c r="E38" s="439"/>
      <c r="F38" s="439"/>
      <c r="G38" s="100"/>
      <c r="H38" s="357" t="s">
        <v>283</v>
      </c>
      <c r="I38" s="100"/>
      <c r="J38" s="100"/>
      <c r="K38" s="100"/>
    </row>
    <row r="39" spans="1:20" ht="15.75">
      <c r="A39" s="444" t="s">
        <v>270</v>
      </c>
      <c r="B39" s="442"/>
      <c r="C39" s="442"/>
      <c r="D39" s="442"/>
      <c r="E39" s="442"/>
      <c r="F39" s="442"/>
      <c r="G39" s="100"/>
      <c r="H39" s="357" t="s">
        <v>281</v>
      </c>
      <c r="I39" s="100"/>
      <c r="J39" s="100"/>
      <c r="K39" s="100"/>
      <c r="M39" s="357" t="s">
        <v>282</v>
      </c>
      <c r="T39" s="427"/>
    </row>
    <row r="40" spans="1:20">
      <c r="A40" s="445"/>
      <c r="B40" s="446">
        <v>2016</v>
      </c>
      <c r="C40" s="446">
        <v>2017</v>
      </c>
      <c r="D40" s="446">
        <v>2018</v>
      </c>
      <c r="E40" s="446">
        <v>2019</v>
      </c>
      <c r="F40" s="446">
        <v>2020</v>
      </c>
      <c r="G40" s="100"/>
      <c r="H40" s="100"/>
      <c r="I40" s="100"/>
      <c r="J40" s="100"/>
      <c r="K40" s="100"/>
      <c r="T40" s="428"/>
    </row>
    <row r="41" spans="1:20">
      <c r="A41" s="445" t="s">
        <v>266</v>
      </c>
      <c r="B41" s="441">
        <v>0.15895434299434652</v>
      </c>
      <c r="C41" s="440">
        <v>0.13401274313763659</v>
      </c>
      <c r="D41" s="440">
        <v>0.10242571341640878</v>
      </c>
      <c r="E41" s="440">
        <v>7.2225428254918442E-2</v>
      </c>
      <c r="F41" s="440">
        <v>4.5669035560415967E-2</v>
      </c>
      <c r="G41" s="100"/>
      <c r="H41" s="100"/>
      <c r="I41" s="100"/>
      <c r="J41" s="100"/>
      <c r="K41" s="100"/>
      <c r="T41" s="429"/>
    </row>
    <row r="42" spans="1:20">
      <c r="A42" s="447" t="s">
        <v>319</v>
      </c>
      <c r="B42" s="441">
        <v>0.18360326640179425</v>
      </c>
      <c r="C42" s="440">
        <v>0.12983401338934608</v>
      </c>
      <c r="D42" s="440">
        <v>0.10622705734851103</v>
      </c>
      <c r="E42" s="440">
        <v>6.8504396758500896E-2</v>
      </c>
      <c r="F42" s="440">
        <v>3.9718289424324774E-2</v>
      </c>
      <c r="G42" s="100"/>
      <c r="H42" s="100"/>
      <c r="I42" s="100"/>
      <c r="J42" s="100"/>
      <c r="K42" s="100"/>
      <c r="T42" s="429"/>
    </row>
    <row r="43" spans="1:20">
      <c r="A43" s="447" t="s">
        <v>320</v>
      </c>
      <c r="B43" s="441">
        <v>0.16134148728329786</v>
      </c>
      <c r="C43" s="441">
        <v>0.16895697148933406</v>
      </c>
      <c r="D43" s="441">
        <v>0.12830725031520696</v>
      </c>
      <c r="E43" s="441">
        <v>0.10772923155515521</v>
      </c>
      <c r="F43" s="441">
        <v>8.2936076240945775E-2</v>
      </c>
      <c r="G43" s="100"/>
      <c r="H43" s="100"/>
      <c r="I43" s="100"/>
      <c r="J43" s="100"/>
      <c r="K43" s="100"/>
      <c r="T43" s="430"/>
    </row>
    <row r="44" spans="1:20">
      <c r="A44" s="447" t="s">
        <v>321</v>
      </c>
      <c r="B44" s="441">
        <v>0.14000000000000001</v>
      </c>
      <c r="C44" s="441">
        <v>0.1</v>
      </c>
      <c r="D44" s="441">
        <v>7.0000000000000007E-2</v>
      </c>
      <c r="E44" s="441">
        <v>4.8804801716077546E-2</v>
      </c>
      <c r="F44" s="441">
        <v>2.6090781833881107E-2</v>
      </c>
      <c r="G44" s="100"/>
      <c r="H44" s="100"/>
      <c r="I44" s="100"/>
      <c r="J44" s="100"/>
      <c r="K44" s="100"/>
      <c r="T44" s="430"/>
    </row>
    <row r="45" spans="1:20">
      <c r="A45" s="439"/>
      <c r="B45" s="442"/>
      <c r="C45" s="442"/>
      <c r="D45" s="442"/>
      <c r="E45" s="442"/>
      <c r="F45" s="442"/>
      <c r="T45" s="431"/>
    </row>
    <row r="46" spans="1:20" ht="15.75">
      <c r="A46" s="450" t="s">
        <v>271</v>
      </c>
      <c r="B46" s="442"/>
      <c r="C46" s="442"/>
      <c r="D46" s="442"/>
      <c r="E46" s="442"/>
      <c r="F46" s="442"/>
      <c r="T46" s="427"/>
    </row>
    <row r="47" spans="1:20">
      <c r="A47" s="445"/>
      <c r="B47" s="446">
        <v>2016</v>
      </c>
      <c r="C47" s="446">
        <v>2017</v>
      </c>
      <c r="D47" s="446">
        <v>2018</v>
      </c>
      <c r="E47" s="446">
        <v>2019</v>
      </c>
      <c r="F47" s="446">
        <v>2020</v>
      </c>
      <c r="T47" s="428"/>
    </row>
    <row r="48" spans="1:20">
      <c r="A48" s="445" t="s">
        <v>266</v>
      </c>
      <c r="B48" s="441">
        <v>0.21542258179314347</v>
      </c>
      <c r="C48" s="440">
        <v>0.15662018886275697</v>
      </c>
      <c r="D48" s="440">
        <v>0.10270213907458471</v>
      </c>
      <c r="E48" s="440">
        <v>7.0032576216781037E-2</v>
      </c>
      <c r="F48" s="440">
        <v>9.0212088563284193E-2</v>
      </c>
      <c r="T48" s="429"/>
    </row>
    <row r="49" spans="1:20">
      <c r="A49" s="358" t="s">
        <v>319</v>
      </c>
      <c r="B49" s="353">
        <v>0.27186286486786809</v>
      </c>
      <c r="C49" s="354">
        <v>0.24310178445836536</v>
      </c>
      <c r="D49" s="354">
        <v>0.24126887952871437</v>
      </c>
      <c r="E49" s="354">
        <v>0.22010506650786565</v>
      </c>
      <c r="F49" s="354">
        <v>0.14057782334882588</v>
      </c>
      <c r="T49" s="421"/>
    </row>
    <row r="50" spans="1:20">
      <c r="A50" s="358" t="s">
        <v>320</v>
      </c>
      <c r="B50" s="353">
        <v>0.20837197218724179</v>
      </c>
      <c r="C50" s="353">
        <v>0.1470863327637511</v>
      </c>
      <c r="D50" s="353">
        <v>9.2762400830152539E-2</v>
      </c>
      <c r="E50" s="353">
        <v>6.1236276524249171E-2</v>
      </c>
      <c r="F50" s="353">
        <v>8.9790801643853072E-2</v>
      </c>
      <c r="T50" s="419"/>
    </row>
    <row r="51" spans="1:20">
      <c r="A51" s="358" t="s">
        <v>321</v>
      </c>
      <c r="B51" s="353">
        <v>0.25811145536144925</v>
      </c>
      <c r="C51" s="353">
        <v>0.24325328493751652</v>
      </c>
      <c r="D51" s="353">
        <v>0.16236730170499619</v>
      </c>
      <c r="E51" s="353">
        <v>0.10479532925647561</v>
      </c>
      <c r="F51" s="353">
        <v>7.9919232833927087E-2</v>
      </c>
      <c r="T51" s="419"/>
    </row>
    <row r="52" spans="1:20">
      <c r="A52" s="102"/>
      <c r="B52" s="103"/>
      <c r="C52" s="103"/>
      <c r="D52" s="103"/>
      <c r="E52" s="103"/>
      <c r="F52" s="103"/>
      <c r="T52" s="424"/>
    </row>
    <row r="54" spans="1:20">
      <c r="A54" s="427"/>
      <c r="B54" s="431"/>
      <c r="C54" s="431"/>
    </row>
    <row r="55" spans="1:20">
      <c r="A55" s="432"/>
      <c r="B55" s="431"/>
      <c r="C55" s="431"/>
    </row>
    <row r="56" spans="1:20">
      <c r="A56" s="433"/>
      <c r="B56" s="428"/>
      <c r="C56" s="431"/>
    </row>
    <row r="57" spans="1:20">
      <c r="A57" s="434"/>
      <c r="B57" s="435"/>
      <c r="C57" s="431"/>
    </row>
    <row r="58" spans="1:20">
      <c r="A58" s="436"/>
      <c r="B58" s="437"/>
      <c r="C58" s="431"/>
    </row>
    <row r="59" spans="1:20">
      <c r="A59" s="436"/>
      <c r="B59" s="437"/>
      <c r="C59" s="431"/>
    </row>
    <row r="60" spans="1:20">
      <c r="A60" s="436"/>
      <c r="B60" s="437"/>
      <c r="C60" s="431"/>
    </row>
    <row r="61" spans="1:20">
      <c r="A61" s="428"/>
      <c r="B61" s="437"/>
      <c r="C61" s="431"/>
    </row>
    <row r="62" spans="1:20">
      <c r="A62" s="428"/>
      <c r="B62" s="437"/>
      <c r="C62" s="431"/>
    </row>
    <row r="63" spans="1:20">
      <c r="A63" s="433"/>
      <c r="B63" s="437"/>
      <c r="C63" s="431"/>
    </row>
    <row r="64" spans="1:20">
      <c r="A64" s="436"/>
      <c r="B64" s="438"/>
      <c r="C64" s="431"/>
    </row>
    <row r="65" spans="1:11">
      <c r="A65" s="436"/>
      <c r="B65" s="438"/>
      <c r="C65" s="431"/>
    </row>
    <row r="66" spans="1:11">
      <c r="A66" s="436"/>
      <c r="B66" s="438"/>
      <c r="C66" s="431"/>
    </row>
    <row r="67" spans="1:11">
      <c r="A67" s="428"/>
      <c r="B67" s="438"/>
      <c r="C67" s="431"/>
    </row>
    <row r="68" spans="1:11">
      <c r="A68" s="428"/>
      <c r="B68" s="438"/>
      <c r="C68" s="431"/>
    </row>
    <row r="69" spans="1:11">
      <c r="A69" s="433"/>
      <c r="B69" s="438"/>
      <c r="C69" s="431"/>
    </row>
    <row r="70" spans="1:11">
      <c r="A70" s="436"/>
      <c r="B70" s="438"/>
      <c r="C70" s="431"/>
    </row>
    <row r="71" spans="1:11">
      <c r="A71" s="436"/>
      <c r="B71" s="438"/>
      <c r="C71" s="431"/>
    </row>
    <row r="72" spans="1:11">
      <c r="A72" s="436"/>
      <c r="B72" s="438"/>
      <c r="C72" s="431"/>
    </row>
    <row r="73" spans="1:11">
      <c r="A73" s="428"/>
      <c r="B73" s="438"/>
      <c r="C73" s="431"/>
    </row>
    <row r="74" spans="1:11">
      <c r="A74" s="428"/>
      <c r="B74" s="438"/>
      <c r="C74" s="431"/>
    </row>
    <row r="75" spans="1:11">
      <c r="A75" s="427"/>
      <c r="B75" s="431"/>
      <c r="C75" s="431"/>
    </row>
    <row r="76" spans="1:11">
      <c r="A76" s="427"/>
      <c r="B76" s="431"/>
      <c r="C76" s="431"/>
    </row>
    <row r="77" spans="1:11">
      <c r="A77" s="432"/>
      <c r="B77" s="431"/>
      <c r="C77" s="431"/>
    </row>
    <row r="78" spans="1:11">
      <c r="A78" s="433"/>
      <c r="B78" s="428"/>
      <c r="C78" s="431"/>
    </row>
    <row r="79" spans="1:11">
      <c r="A79" s="434"/>
      <c r="B79" s="435"/>
      <c r="C79" s="431"/>
    </row>
    <row r="80" spans="1:11">
      <c r="A80" s="436"/>
      <c r="B80" s="437"/>
      <c r="C80" s="431"/>
      <c r="I80" s="100"/>
      <c r="J80" s="100"/>
      <c r="K80" s="100"/>
    </row>
    <row r="81" spans="1:11">
      <c r="A81" s="436"/>
      <c r="B81" s="437"/>
      <c r="C81" s="431"/>
      <c r="I81" s="100"/>
      <c r="J81" s="100"/>
      <c r="K81" s="100"/>
    </row>
    <row r="82" spans="1:11">
      <c r="A82" s="436"/>
      <c r="B82" s="437"/>
      <c r="C82" s="431"/>
      <c r="I82" s="100"/>
      <c r="J82" s="100"/>
      <c r="K82" s="100"/>
    </row>
    <row r="83" spans="1:11">
      <c r="A83" s="428"/>
      <c r="B83" s="437"/>
      <c r="C83" s="431"/>
      <c r="I83" s="100"/>
      <c r="J83" s="100"/>
      <c r="K83" s="100"/>
    </row>
    <row r="84" spans="1:11">
      <c r="A84" s="428"/>
      <c r="B84" s="437"/>
      <c r="C84" s="431"/>
      <c r="I84" s="100"/>
      <c r="J84" s="100"/>
      <c r="K84" s="100"/>
    </row>
    <row r="85" spans="1:11">
      <c r="A85" s="433"/>
      <c r="B85" s="437"/>
      <c r="C85" s="431"/>
      <c r="I85" s="100"/>
      <c r="J85" s="100"/>
      <c r="K85" s="100"/>
    </row>
    <row r="86" spans="1:11">
      <c r="A86" s="436"/>
      <c r="B86" s="438"/>
      <c r="C86" s="431"/>
      <c r="I86" s="100"/>
      <c r="J86" s="100"/>
      <c r="K86" s="100"/>
    </row>
    <row r="87" spans="1:11">
      <c r="A87" s="436"/>
      <c r="B87" s="438"/>
      <c r="C87" s="431"/>
      <c r="I87" s="100"/>
      <c r="J87" s="100"/>
      <c r="K87" s="100"/>
    </row>
    <row r="88" spans="1:11">
      <c r="A88" s="436"/>
      <c r="B88" s="438"/>
      <c r="C88" s="431"/>
      <c r="I88" s="100"/>
      <c r="J88" s="100"/>
      <c r="K88" s="100"/>
    </row>
    <row r="89" spans="1:11">
      <c r="A89" s="428"/>
      <c r="B89" s="438"/>
      <c r="C89" s="431"/>
      <c r="I89" s="100"/>
      <c r="J89" s="100"/>
      <c r="K89" s="100"/>
    </row>
    <row r="90" spans="1:11">
      <c r="A90" s="428"/>
      <c r="B90" s="438"/>
      <c r="C90" s="431"/>
      <c r="I90" s="100"/>
      <c r="J90" s="100"/>
      <c r="K90" s="100"/>
    </row>
    <row r="91" spans="1:11">
      <c r="A91" s="433"/>
      <c r="B91" s="438"/>
      <c r="C91" s="431"/>
      <c r="I91" s="100"/>
      <c r="J91" s="100"/>
      <c r="K91" s="100"/>
    </row>
    <row r="92" spans="1:11">
      <c r="A92" s="436"/>
      <c r="B92" s="438"/>
      <c r="C92" s="431"/>
      <c r="I92" s="100"/>
      <c r="J92" s="100"/>
      <c r="K92" s="100"/>
    </row>
    <row r="93" spans="1:11">
      <c r="A93" s="436"/>
      <c r="B93" s="438"/>
      <c r="C93" s="431"/>
      <c r="I93" s="100"/>
      <c r="J93" s="100"/>
      <c r="K93" s="100"/>
    </row>
    <row r="94" spans="1:11">
      <c r="A94" s="436"/>
      <c r="B94" s="438"/>
      <c r="C94" s="431"/>
      <c r="I94" s="100"/>
      <c r="J94" s="100"/>
      <c r="K94" s="100"/>
    </row>
    <row r="95" spans="1:11">
      <c r="A95" s="428"/>
      <c r="B95" s="438"/>
      <c r="C95" s="431"/>
      <c r="I95" s="100"/>
      <c r="J95" s="100"/>
      <c r="K95" s="100"/>
    </row>
    <row r="96" spans="1:11">
      <c r="A96" s="428"/>
      <c r="B96" s="438"/>
      <c r="C96" s="431"/>
      <c r="I96" s="100"/>
      <c r="J96" s="100"/>
      <c r="K96" s="100"/>
    </row>
    <row r="97" spans="1:11">
      <c r="A97" s="427"/>
      <c r="B97" s="431"/>
      <c r="C97" s="431"/>
      <c r="I97" s="100"/>
      <c r="J97" s="100"/>
      <c r="K97" s="100"/>
    </row>
    <row r="98" spans="1:11">
      <c r="A98" s="427"/>
      <c r="B98" s="431"/>
      <c r="C98" s="431"/>
      <c r="I98" s="100"/>
      <c r="J98" s="100"/>
      <c r="K98" s="100"/>
    </row>
    <row r="99" spans="1:11">
      <c r="A99" s="432"/>
      <c r="B99" s="431"/>
      <c r="C99" s="431"/>
      <c r="I99" s="100"/>
      <c r="J99" s="100"/>
      <c r="K99" s="100"/>
    </row>
    <row r="100" spans="1:11">
      <c r="A100" s="433"/>
      <c r="B100" s="428"/>
      <c r="C100" s="431"/>
    </row>
    <row r="101" spans="1:11">
      <c r="A101" s="434"/>
      <c r="B101" s="435"/>
      <c r="C101" s="431"/>
    </row>
    <row r="102" spans="1:11">
      <c r="A102" s="436"/>
      <c r="B102" s="437"/>
      <c r="C102" s="431"/>
    </row>
    <row r="103" spans="1:11">
      <c r="A103" s="436"/>
      <c r="B103" s="437"/>
      <c r="C103" s="431"/>
    </row>
    <row r="104" spans="1:11">
      <c r="A104" s="436"/>
      <c r="B104" s="437"/>
      <c r="C104" s="431"/>
    </row>
    <row r="105" spans="1:11">
      <c r="A105" s="428"/>
      <c r="B105" s="437"/>
      <c r="C105" s="431"/>
    </row>
    <row r="106" spans="1:11">
      <c r="A106" s="428"/>
      <c r="B106" s="437"/>
      <c r="C106" s="431"/>
    </row>
    <row r="107" spans="1:11">
      <c r="A107" s="433"/>
      <c r="B107" s="437"/>
      <c r="C107" s="431"/>
    </row>
    <row r="108" spans="1:11">
      <c r="A108" s="436"/>
      <c r="B108" s="438"/>
      <c r="C108" s="431"/>
    </row>
    <row r="109" spans="1:11">
      <c r="A109" s="436"/>
      <c r="B109" s="438"/>
      <c r="C109" s="431"/>
    </row>
    <row r="110" spans="1:11">
      <c r="A110" s="436"/>
      <c r="B110" s="438"/>
      <c r="C110" s="431"/>
    </row>
    <row r="111" spans="1:11">
      <c r="A111" s="428"/>
      <c r="B111" s="438"/>
      <c r="C111" s="431"/>
    </row>
    <row r="112" spans="1:11">
      <c r="A112" s="428"/>
      <c r="B112" s="438"/>
      <c r="C112" s="431"/>
    </row>
    <row r="113" spans="1:3">
      <c r="A113" s="433"/>
      <c r="B113" s="438"/>
      <c r="C113" s="431"/>
    </row>
    <row r="114" spans="1:3">
      <c r="A114" s="436"/>
      <c r="B114" s="438"/>
      <c r="C114" s="431"/>
    </row>
    <row r="115" spans="1:3">
      <c r="A115" s="436"/>
      <c r="B115" s="438"/>
      <c r="C115" s="431"/>
    </row>
    <row r="116" spans="1:3">
      <c r="A116" s="436"/>
      <c r="B116" s="438"/>
      <c r="C116" s="431"/>
    </row>
    <row r="117" spans="1:3">
      <c r="A117" s="428"/>
      <c r="B117" s="438"/>
      <c r="C117" s="431"/>
    </row>
    <row r="118" spans="1:3">
      <c r="A118" s="428"/>
      <c r="B118" s="438"/>
      <c r="C118" s="431"/>
    </row>
    <row r="119" spans="1:3">
      <c r="A119" s="427"/>
      <c r="B119" s="431"/>
      <c r="C119" s="431"/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B5B8-EAEB-4FE5-966F-45445AFC149E}">
  <dimension ref="A1:J10"/>
  <sheetViews>
    <sheetView zoomScale="85" zoomScaleNormal="85" workbookViewId="0">
      <selection activeCell="L27" sqref="L27"/>
    </sheetView>
  </sheetViews>
  <sheetFormatPr defaultRowHeight="15"/>
  <cols>
    <col min="1" max="1" width="9.75" style="144" customWidth="1"/>
    <col min="2" max="2" width="9.625" style="144" customWidth="1"/>
    <col min="3" max="3" width="9" style="144"/>
    <col min="4" max="4" width="9.5" style="144" customWidth="1"/>
    <col min="5" max="5" width="8.875" style="144" customWidth="1"/>
    <col min="6" max="7" width="9.625" style="144" customWidth="1"/>
    <col min="8" max="8" width="8.875" style="144" customWidth="1"/>
    <col min="9" max="9" width="9" style="144"/>
    <col min="10" max="10" width="8.875" style="144" customWidth="1"/>
    <col min="11" max="11" width="8.75" style="144" customWidth="1"/>
    <col min="12" max="14" width="9" style="144"/>
    <col min="15" max="15" width="9" style="144" customWidth="1"/>
    <col min="16" max="16" width="9.625" style="144" customWidth="1"/>
    <col min="17" max="17" width="9" style="144"/>
    <col min="18" max="18" width="8.75" style="144" customWidth="1"/>
    <col min="19" max="19" width="9" style="144"/>
    <col min="20" max="20" width="9.75" style="144" customWidth="1"/>
    <col min="21" max="23" width="9" style="144"/>
    <col min="24" max="24" width="8.75" style="144" customWidth="1"/>
    <col min="25" max="25" width="9.625" style="144" customWidth="1"/>
    <col min="26" max="16384" width="9" style="144"/>
  </cols>
  <sheetData>
    <row r="1" spans="1:10">
      <c r="A1" s="144" t="s">
        <v>152</v>
      </c>
    </row>
    <row r="3" spans="1:10">
      <c r="A3" s="144" t="s">
        <v>329</v>
      </c>
    </row>
    <row r="5" spans="1:10" ht="45">
      <c r="A5" s="146" t="s">
        <v>148</v>
      </c>
      <c r="B5" s="145" t="s">
        <v>0</v>
      </c>
      <c r="C5" s="145" t="s">
        <v>153</v>
      </c>
      <c r="D5" s="145" t="s">
        <v>98</v>
      </c>
      <c r="E5" s="146" t="s">
        <v>1</v>
      </c>
      <c r="F5" s="146" t="s">
        <v>330</v>
      </c>
      <c r="G5" s="146" t="s">
        <v>328</v>
      </c>
      <c r="H5" s="146" t="s">
        <v>327</v>
      </c>
    </row>
    <row r="6" spans="1:10">
      <c r="A6" s="149">
        <v>31.9</v>
      </c>
      <c r="B6" s="149">
        <v>34.9</v>
      </c>
      <c r="C6" s="149">
        <v>15</v>
      </c>
      <c r="D6" s="149">
        <v>33.9</v>
      </c>
      <c r="E6" s="149">
        <v>34.4</v>
      </c>
      <c r="F6" s="149">
        <v>34.1</v>
      </c>
      <c r="G6" s="149">
        <v>45.39</v>
      </c>
      <c r="H6" s="149">
        <v>34.520000000000003</v>
      </c>
    </row>
    <row r="7" spans="1:10">
      <c r="C7" s="149"/>
      <c r="D7" s="149"/>
      <c r="E7" s="149"/>
      <c r="F7" s="149"/>
      <c r="G7" s="149"/>
      <c r="H7" s="149"/>
      <c r="I7" s="149"/>
      <c r="J7" s="149"/>
    </row>
    <row r="8" spans="1:10">
      <c r="C8" s="149"/>
      <c r="D8" s="149"/>
      <c r="E8" s="149"/>
      <c r="F8" s="149"/>
      <c r="G8" s="149"/>
      <c r="H8" s="149"/>
      <c r="I8" s="149"/>
      <c r="J8" s="149"/>
    </row>
    <row r="9" spans="1:10">
      <c r="C9" s="149"/>
      <c r="D9" s="149"/>
      <c r="E9" s="149"/>
      <c r="F9" s="149"/>
      <c r="G9" s="149"/>
      <c r="H9" s="149"/>
      <c r="I9" s="149"/>
      <c r="J9" s="149"/>
    </row>
    <row r="10" spans="1:10">
      <c r="C10" s="149"/>
      <c r="D10" s="149"/>
      <c r="E10" s="149"/>
      <c r="F10" s="149"/>
      <c r="G10" s="149"/>
      <c r="H10" s="149"/>
      <c r="I10" s="149"/>
      <c r="J10" s="149"/>
    </row>
  </sheetData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FDCE-9577-4C7C-9A33-3FECAAE5789E}">
  <sheetPr>
    <tabColor theme="8" tint="0.59999389629810485"/>
    <pageSetUpPr fitToPage="1"/>
  </sheetPr>
  <dimension ref="A1:N23"/>
  <sheetViews>
    <sheetView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A13" sqref="A13"/>
    </sheetView>
  </sheetViews>
  <sheetFormatPr defaultRowHeight="15"/>
  <cols>
    <col min="1" max="1" width="9.5" style="359" customWidth="1"/>
    <col min="2" max="2" width="9.125" style="359" customWidth="1"/>
    <col min="3" max="4" width="11.625" style="359" hidden="1" customWidth="1"/>
    <col min="5" max="7" width="11.625" style="359" customWidth="1"/>
    <col min="8" max="10" width="11.625" style="380" customWidth="1"/>
    <col min="11" max="14" width="11.625" style="359" customWidth="1"/>
    <col min="15" max="16384" width="9" style="359"/>
  </cols>
  <sheetData>
    <row r="1" spans="1:14">
      <c r="H1" s="359"/>
      <c r="I1" s="359"/>
      <c r="J1" s="359"/>
    </row>
    <row r="2" spans="1:14" ht="15.75">
      <c r="A2" s="360" t="s">
        <v>272</v>
      </c>
      <c r="H2" s="359"/>
      <c r="I2" s="359"/>
      <c r="J2" s="359"/>
    </row>
    <row r="3" spans="1:14" ht="15.75" thickBot="1">
      <c r="H3" s="359"/>
      <c r="I3" s="359"/>
      <c r="J3" s="359"/>
      <c r="N3" s="361"/>
    </row>
    <row r="4" spans="1:14" ht="24.75" thickBot="1">
      <c r="A4" s="362"/>
      <c r="B4" s="363" t="s">
        <v>273</v>
      </c>
      <c r="C4" s="363" t="s">
        <v>90</v>
      </c>
      <c r="D4" s="363" t="s">
        <v>91</v>
      </c>
      <c r="E4" s="363" t="s">
        <v>92</v>
      </c>
      <c r="F4" s="363" t="s">
        <v>93</v>
      </c>
      <c r="G4" s="363" t="s">
        <v>94</v>
      </c>
      <c r="H4" s="364" t="s">
        <v>95</v>
      </c>
      <c r="I4" s="363" t="s">
        <v>96</v>
      </c>
      <c r="J4" s="363" t="s">
        <v>97</v>
      </c>
      <c r="K4" s="363" t="s">
        <v>274</v>
      </c>
      <c r="L4" s="363" t="s">
        <v>406</v>
      </c>
      <c r="M4" s="363" t="s">
        <v>411</v>
      </c>
      <c r="N4" s="365" t="s">
        <v>412</v>
      </c>
    </row>
    <row r="5" spans="1:14" ht="15" customHeight="1">
      <c r="A5" s="498" t="s">
        <v>18</v>
      </c>
      <c r="B5" s="500" t="s">
        <v>0</v>
      </c>
      <c r="C5" s="502">
        <v>0.63</v>
      </c>
      <c r="D5" s="502">
        <v>0.43</v>
      </c>
      <c r="E5" s="502">
        <v>0.43</v>
      </c>
      <c r="F5" s="366">
        <v>0.151</v>
      </c>
      <c r="G5" s="366">
        <v>0.104</v>
      </c>
      <c r="H5" s="367">
        <v>0.104</v>
      </c>
      <c r="I5" s="366">
        <v>0.104</v>
      </c>
      <c r="J5" s="366">
        <v>0.104</v>
      </c>
      <c r="K5" s="366">
        <v>8.5999999999999993E-2</v>
      </c>
      <c r="L5" s="368">
        <v>4.4999999999999998E-2</v>
      </c>
      <c r="M5" s="368">
        <v>2.9499999999999998E-2</v>
      </c>
      <c r="N5" s="368">
        <v>2.5999999999999999E-2</v>
      </c>
    </row>
    <row r="6" spans="1:14" ht="15" customHeight="1" thickBot="1">
      <c r="A6" s="498"/>
      <c r="B6" s="501"/>
      <c r="C6" s="497"/>
      <c r="D6" s="497"/>
      <c r="E6" s="497"/>
      <c r="F6" s="369">
        <v>1.3899999999999999E-2</v>
      </c>
      <c r="G6" s="370">
        <v>9.7000000000000003E-3</v>
      </c>
      <c r="H6" s="371">
        <v>6.3E-3</v>
      </c>
      <c r="I6" s="370">
        <v>5.1999999999999998E-3</v>
      </c>
      <c r="J6" s="370">
        <v>4.1000000000000003E-3</v>
      </c>
      <c r="K6" s="370">
        <v>3.3E-3</v>
      </c>
      <c r="L6" s="372">
        <v>2.0999999999999999E-3</v>
      </c>
      <c r="M6" s="372">
        <v>1.6000000000000001E-3</v>
      </c>
      <c r="N6" s="372">
        <v>1.32E-3</v>
      </c>
    </row>
    <row r="7" spans="1:14" ht="15" customHeight="1">
      <c r="A7" s="498"/>
      <c r="B7" s="503" t="s">
        <v>98</v>
      </c>
      <c r="C7" s="504">
        <v>0.7</v>
      </c>
      <c r="D7" s="504" t="s">
        <v>101</v>
      </c>
      <c r="E7" s="504" t="s">
        <v>99</v>
      </c>
      <c r="F7" s="373">
        <v>0.19600000000000001</v>
      </c>
      <c r="G7" s="374">
        <v>0.13500000000000001</v>
      </c>
      <c r="H7" s="375">
        <v>0.106</v>
      </c>
      <c r="I7" s="376">
        <v>0.10100000000000001</v>
      </c>
      <c r="J7" s="376">
        <v>7.6200000000000004E-2</v>
      </c>
      <c r="K7" s="376">
        <v>7.6200000000000004E-2</v>
      </c>
      <c r="L7" s="377">
        <v>7.1900000000000006E-2</v>
      </c>
      <c r="M7" s="377">
        <v>4.4999999999999998E-2</v>
      </c>
      <c r="N7" s="377">
        <v>3.2500000000000001E-2</v>
      </c>
    </row>
    <row r="8" spans="1:14" ht="15" customHeight="1" thickBot="1">
      <c r="A8" s="498"/>
      <c r="B8" s="501"/>
      <c r="C8" s="505"/>
      <c r="D8" s="505"/>
      <c r="E8" s="505"/>
      <c r="F8" s="378">
        <v>9.4999999999999998E-3</v>
      </c>
      <c r="G8" s="369">
        <v>1.35E-2</v>
      </c>
      <c r="H8" s="371">
        <v>1.32E-2</v>
      </c>
      <c r="I8" s="370">
        <v>1.4999999999999999E-2</v>
      </c>
      <c r="J8" s="370">
        <v>1.7399999999999999E-2</v>
      </c>
      <c r="K8" s="370">
        <v>2.1600000000000001E-2</v>
      </c>
      <c r="L8" s="372">
        <v>2.46E-2</v>
      </c>
      <c r="M8" s="372">
        <v>2.5000000000000001E-2</v>
      </c>
      <c r="N8" s="372">
        <v>2.4199999999999999E-2</v>
      </c>
    </row>
    <row r="9" spans="1:14" ht="15" customHeight="1">
      <c r="A9" s="498"/>
      <c r="B9" s="503" t="s">
        <v>1</v>
      </c>
      <c r="C9" s="496">
        <v>0.51</v>
      </c>
      <c r="D9" s="496" t="s">
        <v>413</v>
      </c>
      <c r="E9" s="496" t="s">
        <v>100</v>
      </c>
      <c r="F9" s="366">
        <v>9.0800000000000006E-2</v>
      </c>
      <c r="G9" s="366">
        <v>0.1041</v>
      </c>
      <c r="H9" s="367">
        <v>6.4100000000000004E-2</v>
      </c>
      <c r="I9" s="366">
        <v>4.9200000000000001E-2</v>
      </c>
      <c r="J9" s="366">
        <v>0.05</v>
      </c>
      <c r="K9" s="366">
        <v>4.4400000000000002E-2</v>
      </c>
      <c r="L9" s="368">
        <v>2.01E-2</v>
      </c>
      <c r="M9" s="368">
        <v>1.8599999999999998E-2</v>
      </c>
      <c r="N9" s="379">
        <v>1.3940638069661702E-2</v>
      </c>
    </row>
    <row r="10" spans="1:14" ht="15" customHeight="1" thickBot="1">
      <c r="A10" s="499"/>
      <c r="B10" s="501"/>
      <c r="C10" s="497"/>
      <c r="D10" s="497"/>
      <c r="E10" s="497"/>
      <c r="F10" s="369">
        <v>7.4999999999999997E-3</v>
      </c>
      <c r="G10" s="370">
        <v>7.0000000000000001E-3</v>
      </c>
      <c r="H10" s="371">
        <v>7.3000000000000001E-3</v>
      </c>
      <c r="I10" s="370">
        <v>5.0000000000000001E-3</v>
      </c>
      <c r="J10" s="370">
        <v>4.4999999999999997E-3</v>
      </c>
      <c r="K10" s="370">
        <v>2.8E-3</v>
      </c>
      <c r="L10" s="372">
        <v>2.3999999999999998E-3</v>
      </c>
      <c r="M10" s="372">
        <v>2.0999999999999999E-3</v>
      </c>
      <c r="N10" s="372">
        <v>2.0999999999999999E-3</v>
      </c>
    </row>
    <row r="11" spans="1:14">
      <c r="H11" s="359"/>
      <c r="I11" s="359"/>
      <c r="J11" s="359"/>
    </row>
    <row r="12" spans="1:14">
      <c r="H12" s="359"/>
      <c r="I12" s="359"/>
      <c r="J12" s="359"/>
    </row>
    <row r="13" spans="1:14">
      <c r="H13" s="359"/>
      <c r="I13" s="359"/>
      <c r="J13" s="359"/>
    </row>
    <row r="14" spans="1:14">
      <c r="H14" s="359"/>
      <c r="I14" s="359"/>
      <c r="J14" s="359"/>
    </row>
    <row r="15" spans="1:14">
      <c r="H15" s="359"/>
      <c r="I15" s="359"/>
      <c r="J15" s="359"/>
    </row>
    <row r="16" spans="1:14">
      <c r="H16" s="359"/>
      <c r="I16" s="359"/>
      <c r="J16" s="359"/>
    </row>
    <row r="17" spans="8:10">
      <c r="H17" s="359"/>
      <c r="I17" s="359"/>
      <c r="J17" s="359"/>
    </row>
    <row r="18" spans="8:10">
      <c r="H18" s="359"/>
      <c r="I18" s="359"/>
      <c r="J18" s="359"/>
    </row>
    <row r="19" spans="8:10">
      <c r="H19" s="359"/>
      <c r="I19" s="359"/>
      <c r="J19" s="359"/>
    </row>
    <row r="20" spans="8:10">
      <c r="H20" s="359"/>
      <c r="I20" s="359"/>
      <c r="J20" s="359"/>
    </row>
    <row r="21" spans="8:10">
      <c r="H21" s="359"/>
      <c r="I21" s="359"/>
      <c r="J21" s="359"/>
    </row>
    <row r="22" spans="8:10">
      <c r="H22" s="359"/>
      <c r="I22" s="359"/>
      <c r="J22" s="359"/>
    </row>
    <row r="23" spans="8:10">
      <c r="H23" s="359"/>
      <c r="I23" s="359"/>
      <c r="J23" s="359"/>
    </row>
  </sheetData>
  <mergeCells count="13">
    <mergeCell ref="C9:C10"/>
    <mergeCell ref="D9:D10"/>
    <mergeCell ref="E9:E10"/>
    <mergeCell ref="A5:A10"/>
    <mergeCell ref="B5:B6"/>
    <mergeCell ref="C5:C6"/>
    <mergeCell ref="D5:D6"/>
    <mergeCell ref="E5:E6"/>
    <mergeCell ref="B7:B8"/>
    <mergeCell ref="C7:C8"/>
    <mergeCell ref="D7:D8"/>
    <mergeCell ref="E7:E8"/>
    <mergeCell ref="B9:B10"/>
  </mergeCells>
  <pageMargins left="0.31496062992125984" right="0.31496062992125984" top="0.78740157480314965" bottom="0.78740157480314965" header="0.31496062992125984" footer="0.31496062992125984"/>
  <pageSetup paperSize="9" scale="91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C88F-1512-41DC-8FC0-30C55B09EBD2}">
  <dimension ref="B1:R63"/>
  <sheetViews>
    <sheetView zoomScale="70" zoomScaleNormal="70" workbookViewId="0">
      <selection activeCell="AA22" sqref="AA22"/>
    </sheetView>
  </sheetViews>
  <sheetFormatPr defaultRowHeight="15"/>
  <cols>
    <col min="1" max="1" width="9" style="90"/>
    <col min="2" max="2" width="29.125" style="90" bestFit="1" customWidth="1"/>
    <col min="3" max="3" width="8" style="90" customWidth="1"/>
    <col min="4" max="5" width="10" style="90" customWidth="1"/>
    <col min="6" max="6" width="9.75" style="90" customWidth="1"/>
    <col min="7" max="7" width="10.25" style="90" customWidth="1"/>
    <col min="8" max="8" width="9" style="90" customWidth="1"/>
    <col min="9" max="9" width="9.5" style="90" customWidth="1"/>
    <col min="10" max="10" width="8.625" style="90" customWidth="1"/>
    <col min="11" max="11" width="22.125" style="90" customWidth="1"/>
    <col min="12" max="12" width="10.25" style="90" customWidth="1"/>
    <col min="13" max="13" width="9.375" style="90" customWidth="1"/>
    <col min="14" max="16384" width="9" style="90"/>
  </cols>
  <sheetData>
    <row r="1" spans="2:18" ht="15.75" thickBot="1"/>
    <row r="2" spans="2:18" ht="15.75" thickBot="1">
      <c r="B2" s="506" t="s">
        <v>414</v>
      </c>
      <c r="C2" s="509" t="s">
        <v>415</v>
      </c>
      <c r="D2" s="510"/>
      <c r="E2" s="510"/>
      <c r="F2" s="510"/>
      <c r="G2" s="510"/>
      <c r="H2" s="511"/>
      <c r="L2" s="90">
        <v>2016</v>
      </c>
      <c r="M2" s="90">
        <v>2017</v>
      </c>
      <c r="N2" s="90">
        <v>2018</v>
      </c>
      <c r="O2" s="90">
        <v>2019</v>
      </c>
      <c r="P2" s="90">
        <v>2020</v>
      </c>
      <c r="R2" s="270" t="s">
        <v>382</v>
      </c>
    </row>
    <row r="3" spans="2:18" ht="15.75" thickBot="1">
      <c r="B3" s="507"/>
      <c r="C3" s="509" t="s">
        <v>416</v>
      </c>
      <c r="D3" s="512"/>
      <c r="E3" s="509" t="s">
        <v>244</v>
      </c>
      <c r="F3" s="512"/>
      <c r="G3" s="509" t="s">
        <v>245</v>
      </c>
      <c r="H3" s="511"/>
      <c r="K3" s="90" t="s">
        <v>246</v>
      </c>
      <c r="L3" s="272">
        <v>3.7196066059195801E-2</v>
      </c>
      <c r="M3" s="272">
        <v>2.6612048405137968E-2</v>
      </c>
      <c r="N3" s="272">
        <v>2.1402042664011977E-2</v>
      </c>
      <c r="O3" s="272">
        <v>1.939717980994975E-2</v>
      </c>
      <c r="P3" s="272">
        <v>1.7095941709765007E-2</v>
      </c>
    </row>
    <row r="4" spans="2:18" ht="15.75" thickBot="1">
      <c r="B4" s="508"/>
      <c r="C4" s="381" t="s">
        <v>417</v>
      </c>
      <c r="D4" s="382" t="s">
        <v>418</v>
      </c>
      <c r="E4" s="382" t="s">
        <v>419</v>
      </c>
      <c r="F4" s="382" t="s">
        <v>420</v>
      </c>
      <c r="G4" s="382" t="s">
        <v>421</v>
      </c>
      <c r="H4" s="382" t="s">
        <v>422</v>
      </c>
      <c r="K4" s="90" t="s">
        <v>247</v>
      </c>
      <c r="L4" s="272">
        <v>4.7809489533758048E-2</v>
      </c>
      <c r="M4" s="272">
        <v>3.3799755680191529E-2</v>
      </c>
      <c r="N4" s="272">
        <v>3.0248579959119601E-2</v>
      </c>
      <c r="O4" s="272">
        <v>3.083047856807436E-2</v>
      </c>
      <c r="P4" s="272">
        <v>3.0276529398343664E-2</v>
      </c>
    </row>
    <row r="5" spans="2:18" ht="15.75" thickBot="1">
      <c r="B5" s="383">
        <v>42186</v>
      </c>
      <c r="C5" s="384">
        <v>0.05</v>
      </c>
      <c r="D5" s="385">
        <v>1.3714999999999999</v>
      </c>
      <c r="E5" s="385">
        <v>0.02</v>
      </c>
      <c r="F5" s="385">
        <v>0.54859999999999998</v>
      </c>
      <c r="G5" s="385">
        <v>0.05</v>
      </c>
      <c r="H5" s="385">
        <v>1.3714999999999999</v>
      </c>
      <c r="K5" s="90" t="s">
        <v>248</v>
      </c>
      <c r="L5" s="272">
        <v>0.05</v>
      </c>
      <c r="M5" s="272">
        <v>3.2000000000000001E-2</v>
      </c>
      <c r="N5" s="272">
        <v>3.2000000000000001E-2</v>
      </c>
      <c r="O5" s="272">
        <v>3.2000000000000001E-2</v>
      </c>
      <c r="P5" s="272">
        <v>3.2000000000000001E-2</v>
      </c>
    </row>
    <row r="6" spans="2:18" ht="15.75" thickBot="1">
      <c r="B6" s="386">
        <v>42552</v>
      </c>
      <c r="C6" s="387">
        <v>0.05</v>
      </c>
      <c r="D6" s="388">
        <v>1.3524</v>
      </c>
      <c r="E6" s="388">
        <v>0.02</v>
      </c>
      <c r="F6" s="388">
        <v>0.54100000000000004</v>
      </c>
      <c r="G6" s="388">
        <v>0.05</v>
      </c>
      <c r="H6" s="388">
        <v>1.3524</v>
      </c>
    </row>
    <row r="7" spans="2:18" ht="15.75" thickBot="1">
      <c r="B7" s="386">
        <v>42741</v>
      </c>
      <c r="C7" s="387">
        <v>0.05</v>
      </c>
      <c r="D7" s="388">
        <v>1.3524</v>
      </c>
      <c r="E7" s="388">
        <v>0.02</v>
      </c>
      <c r="F7" s="388">
        <v>0.54100000000000004</v>
      </c>
      <c r="G7" s="388">
        <v>0.05</v>
      </c>
      <c r="H7" s="388">
        <v>1.3524</v>
      </c>
    </row>
    <row r="8" spans="2:18" ht="15.75" thickBot="1">
      <c r="B8" s="386">
        <v>42901</v>
      </c>
      <c r="C8" s="387">
        <v>3.2000000000000001E-2</v>
      </c>
      <c r="D8" s="388">
        <v>0.86550000000000005</v>
      </c>
      <c r="E8" s="388">
        <v>0.01</v>
      </c>
      <c r="F8" s="388">
        <v>0.27050000000000002</v>
      </c>
      <c r="G8" s="388">
        <v>7.7000000000000002E-3</v>
      </c>
      <c r="H8" s="388">
        <v>0.20830000000000001</v>
      </c>
    </row>
    <row r="9" spans="2:18" ht="15.75" thickBot="1">
      <c r="B9" s="386">
        <v>42917</v>
      </c>
      <c r="C9" s="387">
        <v>3.2000000000000001E-2</v>
      </c>
      <c r="D9" s="388">
        <v>0.86060000000000003</v>
      </c>
      <c r="E9" s="388">
        <v>0.01</v>
      </c>
      <c r="F9" s="388">
        <v>0.26889999999999997</v>
      </c>
      <c r="G9" s="388">
        <v>7.7000000000000002E-3</v>
      </c>
      <c r="H9" s="388">
        <v>0.20710000000000001</v>
      </c>
    </row>
    <row r="10" spans="2:18" ht="15.75" thickBot="1">
      <c r="B10" s="389">
        <v>43101</v>
      </c>
      <c r="C10" s="390">
        <v>3.2000000000000001E-2</v>
      </c>
      <c r="D10" s="391">
        <v>0.86060000000000003</v>
      </c>
      <c r="E10" s="391">
        <v>0.01</v>
      </c>
      <c r="F10" s="391">
        <v>0.26889999999999997</v>
      </c>
      <c r="G10" s="391">
        <v>6.0000000000000001E-3</v>
      </c>
      <c r="H10" s="391">
        <v>0.16139999999999999</v>
      </c>
    </row>
    <row r="11" spans="2:18" ht="15.75" thickBot="1">
      <c r="B11" s="383">
        <v>43282</v>
      </c>
      <c r="C11" s="384">
        <v>3.2000000000000001E-2</v>
      </c>
      <c r="D11" s="385">
        <v>0.81730000000000003</v>
      </c>
      <c r="E11" s="385">
        <v>0.01</v>
      </c>
      <c r="F11" s="385">
        <v>0.25540000000000002</v>
      </c>
      <c r="G11" s="385">
        <v>6.0000000000000001E-3</v>
      </c>
      <c r="H11" s="385">
        <v>0.15329999999999999</v>
      </c>
    </row>
    <row r="12" spans="2:18" ht="15.75" thickBot="1">
      <c r="B12" s="386">
        <v>43466</v>
      </c>
      <c r="C12" s="390">
        <v>3.2000000000000001E-2</v>
      </c>
      <c r="D12" s="391">
        <v>0.81730000000000003</v>
      </c>
      <c r="E12" s="391">
        <v>0.01</v>
      </c>
      <c r="F12" s="391">
        <v>0.25540000000000002</v>
      </c>
      <c r="G12" s="391">
        <v>4.4999999999999997E-3</v>
      </c>
      <c r="H12" s="391">
        <v>0.1149</v>
      </c>
    </row>
    <row r="13" spans="2:18" ht="15.75" thickBot="1">
      <c r="B13" s="389">
        <v>43647</v>
      </c>
      <c r="C13" s="392">
        <v>3.2000000000000001E-2</v>
      </c>
      <c r="D13" s="393">
        <v>0.82110000000000005</v>
      </c>
      <c r="E13" s="393">
        <v>0.01</v>
      </c>
      <c r="F13" s="393">
        <v>0.25659999999999999</v>
      </c>
      <c r="G13" s="393">
        <v>4.4999999999999997E-3</v>
      </c>
      <c r="H13" s="393">
        <v>0.11550000000000001</v>
      </c>
    </row>
    <row r="14" spans="2:18" ht="15.75" thickBot="1">
      <c r="B14" s="394">
        <v>43831</v>
      </c>
      <c r="C14" s="392">
        <v>3.2000000000000001E-2</v>
      </c>
      <c r="D14" s="393">
        <v>0.82110000000000005</v>
      </c>
      <c r="E14" s="393">
        <v>0.01</v>
      </c>
      <c r="F14" s="393">
        <v>0.25659999999999999</v>
      </c>
      <c r="G14" s="393">
        <v>3.5000000000000001E-3</v>
      </c>
      <c r="H14" s="393">
        <v>8.9800000000000005E-2</v>
      </c>
    </row>
    <row r="15" spans="2:18" ht="15.75" thickBot="1">
      <c r="B15" s="394">
        <v>44013</v>
      </c>
      <c r="C15" s="392">
        <v>3.2000000000000001E-2</v>
      </c>
      <c r="D15" s="393">
        <v>0.86709999999999998</v>
      </c>
      <c r="E15" s="393">
        <v>0.01</v>
      </c>
      <c r="F15" s="393">
        <v>0.27100000000000002</v>
      </c>
      <c r="G15" s="393">
        <v>3.5000000000000001E-3</v>
      </c>
      <c r="H15" s="393">
        <v>9.4799999999999995E-2</v>
      </c>
      <c r="L15" s="90">
        <v>2016</v>
      </c>
      <c r="M15" s="90">
        <v>2017</v>
      </c>
      <c r="N15" s="90">
        <v>2018</v>
      </c>
      <c r="O15" s="90">
        <v>2019</v>
      </c>
      <c r="P15" s="90">
        <v>2020</v>
      </c>
      <c r="R15" s="270" t="s">
        <v>383</v>
      </c>
    </row>
    <row r="16" spans="2:18">
      <c r="K16" s="90" t="s">
        <v>246</v>
      </c>
      <c r="L16" s="272">
        <v>1.4368952735962646E-2</v>
      </c>
      <c r="M16" s="272">
        <v>8.3808776653413429E-3</v>
      </c>
      <c r="N16" s="272">
        <v>4.7877323314524092E-3</v>
      </c>
      <c r="O16" s="272">
        <v>3.1249905203855669E-3</v>
      </c>
      <c r="P16" s="272">
        <v>2.7609818787322489E-3</v>
      </c>
    </row>
    <row r="17" spans="5:18">
      <c r="K17" s="90" t="s">
        <v>247</v>
      </c>
      <c r="L17" s="272">
        <v>1.8554798627751622E-2</v>
      </c>
      <c r="M17" s="272">
        <v>1.2586994785393071E-2</v>
      </c>
      <c r="N17" s="272">
        <v>9.5342633114655542E-3</v>
      </c>
      <c r="O17" s="272">
        <v>9.6852178730335164E-3</v>
      </c>
      <c r="P17" s="272">
        <v>9.6512174740664355E-3</v>
      </c>
    </row>
    <row r="18" spans="5:18">
      <c r="K18" s="90" t="s">
        <v>248</v>
      </c>
      <c r="L18" s="272">
        <v>0.02</v>
      </c>
      <c r="M18" s="272">
        <v>0.01</v>
      </c>
      <c r="N18" s="272">
        <v>0.01</v>
      </c>
      <c r="O18" s="272">
        <v>0.01</v>
      </c>
      <c r="P18" s="272">
        <v>0.01</v>
      </c>
    </row>
    <row r="28" spans="5:18">
      <c r="E28" s="94"/>
      <c r="F28" s="94"/>
      <c r="G28" s="94"/>
      <c r="H28" s="94"/>
      <c r="I28" s="94"/>
      <c r="L28" s="90">
        <v>2016</v>
      </c>
      <c r="M28" s="90">
        <v>2017</v>
      </c>
      <c r="N28" s="90">
        <v>2018</v>
      </c>
      <c r="O28" s="90">
        <v>2019</v>
      </c>
      <c r="P28" s="90">
        <v>2020</v>
      </c>
      <c r="R28" s="270" t="s">
        <v>387</v>
      </c>
    </row>
    <row r="29" spans="5:18">
      <c r="E29" s="95"/>
      <c r="F29" s="95"/>
      <c r="G29" s="95"/>
      <c r="H29" s="95"/>
      <c r="I29" s="95"/>
      <c r="K29" s="90" t="s">
        <v>246</v>
      </c>
      <c r="L29" s="272">
        <v>25.810186107711885</v>
      </c>
      <c r="M29" s="272">
        <v>7.1544402752900647</v>
      </c>
      <c r="N29" s="272">
        <v>2.8443095337565456</v>
      </c>
      <c r="O29" s="272">
        <v>1.927180055130912</v>
      </c>
      <c r="P29" s="272">
        <v>1.4487208600764321</v>
      </c>
    </row>
    <row r="30" spans="5:18" ht="18.75">
      <c r="E30" s="95"/>
      <c r="F30" s="95"/>
      <c r="G30" s="95"/>
      <c r="H30" s="95"/>
      <c r="I30" s="95"/>
      <c r="K30" s="90" t="s">
        <v>247</v>
      </c>
      <c r="L30" s="272">
        <v>44.347256563207992</v>
      </c>
      <c r="M30" s="272">
        <v>9.5982209354937371</v>
      </c>
      <c r="N30" s="272">
        <v>5.5343805614314325</v>
      </c>
      <c r="O30" s="272">
        <v>4.2100539915661823</v>
      </c>
      <c r="P30" s="272">
        <v>3.3167598156347755</v>
      </c>
      <c r="R30" s="271"/>
    </row>
    <row r="31" spans="5:18">
      <c r="E31" s="95"/>
      <c r="F31" s="95"/>
      <c r="G31" s="95"/>
      <c r="H31" s="95"/>
      <c r="I31" s="95"/>
      <c r="K31" s="90" t="s">
        <v>248</v>
      </c>
      <c r="L31" s="272">
        <v>50</v>
      </c>
      <c r="M31" s="272">
        <v>7.7</v>
      </c>
      <c r="N31" s="272">
        <v>6</v>
      </c>
      <c r="O31" s="272">
        <v>4.5</v>
      </c>
      <c r="P31" s="272">
        <v>3.5</v>
      </c>
    </row>
    <row r="32" spans="5:18" ht="18.75">
      <c r="Q32" s="274"/>
    </row>
    <row r="33" spans="12:15">
      <c r="L33" s="93"/>
      <c r="M33" s="93"/>
      <c r="N33" s="93"/>
      <c r="O33" s="93"/>
    </row>
    <row r="38" spans="12:15">
      <c r="L38" s="93"/>
      <c r="M38" s="93"/>
      <c r="N38" s="93"/>
      <c r="O38" s="93"/>
    </row>
    <row r="43" spans="12:15">
      <c r="L43" s="93"/>
      <c r="M43" s="93"/>
      <c r="N43" s="93"/>
      <c r="O43" s="93"/>
    </row>
    <row r="44" spans="12:15">
      <c r="L44" s="93"/>
      <c r="M44" s="93"/>
      <c r="N44" s="93"/>
      <c r="O44" s="93"/>
    </row>
    <row r="45" spans="12:15">
      <c r="L45" s="93"/>
      <c r="M45" s="93"/>
      <c r="N45" s="93"/>
      <c r="O45" s="93"/>
    </row>
    <row r="46" spans="12:15">
      <c r="L46" s="93"/>
      <c r="M46" s="93"/>
      <c r="N46" s="93"/>
      <c r="O46" s="93"/>
    </row>
    <row r="47" spans="12:15">
      <c r="L47" s="93"/>
      <c r="M47" s="93"/>
      <c r="N47" s="93"/>
      <c r="O47" s="93"/>
    </row>
    <row r="48" spans="12:15">
      <c r="L48" s="93"/>
      <c r="M48" s="93"/>
      <c r="N48" s="93"/>
      <c r="O48" s="93"/>
    </row>
    <row r="49" spans="12:15">
      <c r="L49" s="93"/>
      <c r="M49" s="93"/>
      <c r="N49" s="93"/>
      <c r="O49" s="93"/>
    </row>
    <row r="50" spans="12:15">
      <c r="L50" s="93"/>
      <c r="M50" s="93"/>
      <c r="N50" s="93"/>
      <c r="O50" s="93"/>
    </row>
    <row r="51" spans="12:15">
      <c r="L51" s="93"/>
      <c r="M51" s="93"/>
      <c r="N51" s="93"/>
      <c r="O51" s="93"/>
    </row>
    <row r="52" spans="12:15">
      <c r="L52" s="93"/>
      <c r="M52" s="93"/>
      <c r="N52" s="93"/>
      <c r="O52" s="93"/>
    </row>
    <row r="53" spans="12:15">
      <c r="L53" s="93"/>
      <c r="M53" s="93"/>
      <c r="N53" s="93"/>
      <c r="O53" s="93"/>
    </row>
    <row r="54" spans="12:15">
      <c r="L54" s="93"/>
      <c r="M54" s="93"/>
      <c r="N54" s="93"/>
      <c r="O54" s="93"/>
    </row>
    <row r="55" spans="12:15">
      <c r="L55" s="93"/>
      <c r="M55" s="93"/>
      <c r="N55" s="93"/>
      <c r="O55" s="93"/>
    </row>
    <row r="56" spans="12:15">
      <c r="L56" s="93"/>
      <c r="M56" s="93"/>
      <c r="N56" s="93"/>
      <c r="O56" s="93"/>
    </row>
    <row r="57" spans="12:15">
      <c r="L57" s="93"/>
      <c r="M57" s="93"/>
      <c r="N57" s="93"/>
      <c r="O57" s="93"/>
    </row>
    <row r="58" spans="12:15">
      <c r="L58" s="93"/>
      <c r="M58" s="93"/>
      <c r="N58" s="93"/>
      <c r="O58" s="93"/>
    </row>
    <row r="59" spans="12:15">
      <c r="L59" s="93"/>
      <c r="M59" s="93"/>
      <c r="N59" s="93"/>
      <c r="O59" s="93"/>
    </row>
    <row r="60" spans="12:15">
      <c r="L60" s="93"/>
      <c r="M60" s="93"/>
      <c r="N60" s="93"/>
      <c r="O60" s="93"/>
    </row>
    <row r="61" spans="12:15">
      <c r="L61" s="93"/>
      <c r="M61" s="93"/>
      <c r="N61" s="93"/>
      <c r="O61" s="93"/>
    </row>
    <row r="62" spans="12:15">
      <c r="L62" s="93"/>
      <c r="M62" s="93"/>
      <c r="N62" s="93"/>
      <c r="O62" s="93"/>
    </row>
    <row r="63" spans="12:15" ht="28.5" customHeight="1"/>
  </sheetData>
  <mergeCells count="5">
    <mergeCell ref="B2:B4"/>
    <mergeCell ref="C2:H2"/>
    <mergeCell ref="C3:D3"/>
    <mergeCell ref="E3:F3"/>
    <mergeCell ref="G3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CF50-01AA-4E2B-90A8-4D5C475C1C88}">
  <dimension ref="A1:H100"/>
  <sheetViews>
    <sheetView zoomScale="85" zoomScaleNormal="85" workbookViewId="0">
      <selection activeCell="A40" sqref="A40"/>
    </sheetView>
  </sheetViews>
  <sheetFormatPr defaultRowHeight="15"/>
  <cols>
    <col min="1" max="1" width="46" style="60" customWidth="1"/>
    <col min="2" max="2" width="20.125" style="60" customWidth="1"/>
    <col min="3" max="8" width="14.125" style="60" customWidth="1"/>
    <col min="9" max="232" width="9" style="60"/>
    <col min="233" max="233" width="4.875" style="60" customWidth="1"/>
    <col min="234" max="234" width="46" style="60" customWidth="1"/>
    <col min="235" max="235" width="15.125" style="60" customWidth="1"/>
    <col min="236" max="236" width="12.875" style="60" customWidth="1"/>
    <col min="237" max="237" width="12.75" style="60" bestFit="1" customWidth="1"/>
    <col min="238" max="238" width="11.875" style="60" bestFit="1" customWidth="1"/>
    <col min="239" max="239" width="13.75" style="60" bestFit="1" customWidth="1"/>
    <col min="240" max="240" width="13.75" style="60" customWidth="1"/>
    <col min="241" max="251" width="13.375" style="60" customWidth="1"/>
    <col min="252" max="252" width="9.375" style="60" customWidth="1"/>
    <col min="253" max="253" width="25.5" style="60" customWidth="1"/>
    <col min="254" max="254" width="15" style="60" customWidth="1"/>
    <col min="255" max="255" width="7.875" style="60" customWidth="1"/>
    <col min="256" max="264" width="9.25" style="60" customWidth="1"/>
    <col min="265" max="488" width="9" style="60"/>
    <col min="489" max="489" width="4.875" style="60" customWidth="1"/>
    <col min="490" max="490" width="46" style="60" customWidth="1"/>
    <col min="491" max="491" width="15.125" style="60" customWidth="1"/>
    <col min="492" max="492" width="12.875" style="60" customWidth="1"/>
    <col min="493" max="493" width="12.75" style="60" bestFit="1" customWidth="1"/>
    <col min="494" max="494" width="11.875" style="60" bestFit="1" customWidth="1"/>
    <col min="495" max="495" width="13.75" style="60" bestFit="1" customWidth="1"/>
    <col min="496" max="496" width="13.75" style="60" customWidth="1"/>
    <col min="497" max="507" width="13.375" style="60" customWidth="1"/>
    <col min="508" max="508" width="9.375" style="60" customWidth="1"/>
    <col min="509" max="509" width="25.5" style="60" customWidth="1"/>
    <col min="510" max="510" width="15" style="60" customWidth="1"/>
    <col min="511" max="511" width="7.875" style="60" customWidth="1"/>
    <col min="512" max="520" width="9.25" style="60" customWidth="1"/>
    <col min="521" max="744" width="9" style="60"/>
    <col min="745" max="745" width="4.875" style="60" customWidth="1"/>
    <col min="746" max="746" width="46" style="60" customWidth="1"/>
    <col min="747" max="747" width="15.125" style="60" customWidth="1"/>
    <col min="748" max="748" width="12.875" style="60" customWidth="1"/>
    <col min="749" max="749" width="12.75" style="60" bestFit="1" customWidth="1"/>
    <col min="750" max="750" width="11.875" style="60" bestFit="1" customWidth="1"/>
    <col min="751" max="751" width="13.75" style="60" bestFit="1" customWidth="1"/>
    <col min="752" max="752" width="13.75" style="60" customWidth="1"/>
    <col min="753" max="763" width="13.375" style="60" customWidth="1"/>
    <col min="764" max="764" width="9.375" style="60" customWidth="1"/>
    <col min="765" max="765" width="25.5" style="60" customWidth="1"/>
    <col min="766" max="766" width="15" style="60" customWidth="1"/>
    <col min="767" max="767" width="7.875" style="60" customWidth="1"/>
    <col min="768" max="776" width="9.25" style="60" customWidth="1"/>
    <col min="777" max="1000" width="9" style="60"/>
    <col min="1001" max="1001" width="4.875" style="60" customWidth="1"/>
    <col min="1002" max="1002" width="46" style="60" customWidth="1"/>
    <col min="1003" max="1003" width="15.125" style="60" customWidth="1"/>
    <col min="1004" max="1004" width="12.875" style="60" customWidth="1"/>
    <col min="1005" max="1005" width="12.75" style="60" bestFit="1" customWidth="1"/>
    <col min="1006" max="1006" width="11.875" style="60" bestFit="1" customWidth="1"/>
    <col min="1007" max="1007" width="13.75" style="60" bestFit="1" customWidth="1"/>
    <col min="1008" max="1008" width="13.75" style="60" customWidth="1"/>
    <col min="1009" max="1019" width="13.375" style="60" customWidth="1"/>
    <col min="1020" max="1020" width="9.375" style="60" customWidth="1"/>
    <col min="1021" max="1021" width="25.5" style="60" customWidth="1"/>
    <col min="1022" max="1022" width="15" style="60" customWidth="1"/>
    <col min="1023" max="1023" width="7.875" style="60" customWidth="1"/>
    <col min="1024" max="1032" width="9.25" style="60" customWidth="1"/>
    <col min="1033" max="1256" width="9" style="60"/>
    <col min="1257" max="1257" width="4.875" style="60" customWidth="1"/>
    <col min="1258" max="1258" width="46" style="60" customWidth="1"/>
    <col min="1259" max="1259" width="15.125" style="60" customWidth="1"/>
    <col min="1260" max="1260" width="12.875" style="60" customWidth="1"/>
    <col min="1261" max="1261" width="12.75" style="60" bestFit="1" customWidth="1"/>
    <col min="1262" max="1262" width="11.875" style="60" bestFit="1" customWidth="1"/>
    <col min="1263" max="1263" width="13.75" style="60" bestFit="1" customWidth="1"/>
    <col min="1264" max="1264" width="13.75" style="60" customWidth="1"/>
    <col min="1265" max="1275" width="13.375" style="60" customWidth="1"/>
    <col min="1276" max="1276" width="9.375" style="60" customWidth="1"/>
    <col min="1277" max="1277" width="25.5" style="60" customWidth="1"/>
    <col min="1278" max="1278" width="15" style="60" customWidth="1"/>
    <col min="1279" max="1279" width="7.875" style="60" customWidth="1"/>
    <col min="1280" max="1288" width="9.25" style="60" customWidth="1"/>
    <col min="1289" max="1512" width="9" style="60"/>
    <col min="1513" max="1513" width="4.875" style="60" customWidth="1"/>
    <col min="1514" max="1514" width="46" style="60" customWidth="1"/>
    <col min="1515" max="1515" width="15.125" style="60" customWidth="1"/>
    <col min="1516" max="1516" width="12.875" style="60" customWidth="1"/>
    <col min="1517" max="1517" width="12.75" style="60" bestFit="1" customWidth="1"/>
    <col min="1518" max="1518" width="11.875" style="60" bestFit="1" customWidth="1"/>
    <col min="1519" max="1519" width="13.75" style="60" bestFit="1" customWidth="1"/>
    <col min="1520" max="1520" width="13.75" style="60" customWidth="1"/>
    <col min="1521" max="1531" width="13.375" style="60" customWidth="1"/>
    <col min="1532" max="1532" width="9.375" style="60" customWidth="1"/>
    <col min="1533" max="1533" width="25.5" style="60" customWidth="1"/>
    <col min="1534" max="1534" width="15" style="60" customWidth="1"/>
    <col min="1535" max="1535" width="7.875" style="60" customWidth="1"/>
    <col min="1536" max="1544" width="9.25" style="60" customWidth="1"/>
    <col min="1545" max="1768" width="9" style="60"/>
    <col min="1769" max="1769" width="4.875" style="60" customWidth="1"/>
    <col min="1770" max="1770" width="46" style="60" customWidth="1"/>
    <col min="1771" max="1771" width="15.125" style="60" customWidth="1"/>
    <col min="1772" max="1772" width="12.875" style="60" customWidth="1"/>
    <col min="1773" max="1773" width="12.75" style="60" bestFit="1" customWidth="1"/>
    <col min="1774" max="1774" width="11.875" style="60" bestFit="1" customWidth="1"/>
    <col min="1775" max="1775" width="13.75" style="60" bestFit="1" customWidth="1"/>
    <col min="1776" max="1776" width="13.75" style="60" customWidth="1"/>
    <col min="1777" max="1787" width="13.375" style="60" customWidth="1"/>
    <col min="1788" max="1788" width="9.375" style="60" customWidth="1"/>
    <col min="1789" max="1789" width="25.5" style="60" customWidth="1"/>
    <col min="1790" max="1790" width="15" style="60" customWidth="1"/>
    <col min="1791" max="1791" width="7.875" style="60" customWidth="1"/>
    <col min="1792" max="1800" width="9.25" style="60" customWidth="1"/>
    <col min="1801" max="2024" width="9" style="60"/>
    <col min="2025" max="2025" width="4.875" style="60" customWidth="1"/>
    <col min="2026" max="2026" width="46" style="60" customWidth="1"/>
    <col min="2027" max="2027" width="15.125" style="60" customWidth="1"/>
    <col min="2028" max="2028" width="12.875" style="60" customWidth="1"/>
    <col min="2029" max="2029" width="12.75" style="60" bestFit="1" customWidth="1"/>
    <col min="2030" max="2030" width="11.875" style="60" bestFit="1" customWidth="1"/>
    <col min="2031" max="2031" width="13.75" style="60" bestFit="1" customWidth="1"/>
    <col min="2032" max="2032" width="13.75" style="60" customWidth="1"/>
    <col min="2033" max="2043" width="13.375" style="60" customWidth="1"/>
    <col min="2044" max="2044" width="9.375" style="60" customWidth="1"/>
    <col min="2045" max="2045" width="25.5" style="60" customWidth="1"/>
    <col min="2046" max="2046" width="15" style="60" customWidth="1"/>
    <col min="2047" max="2047" width="7.875" style="60" customWidth="1"/>
    <col min="2048" max="2056" width="9.25" style="60" customWidth="1"/>
    <col min="2057" max="2280" width="9" style="60"/>
    <col min="2281" max="2281" width="4.875" style="60" customWidth="1"/>
    <col min="2282" max="2282" width="46" style="60" customWidth="1"/>
    <col min="2283" max="2283" width="15.125" style="60" customWidth="1"/>
    <col min="2284" max="2284" width="12.875" style="60" customWidth="1"/>
    <col min="2285" max="2285" width="12.75" style="60" bestFit="1" customWidth="1"/>
    <col min="2286" max="2286" width="11.875" style="60" bestFit="1" customWidth="1"/>
    <col min="2287" max="2287" width="13.75" style="60" bestFit="1" customWidth="1"/>
    <col min="2288" max="2288" width="13.75" style="60" customWidth="1"/>
    <col min="2289" max="2299" width="13.375" style="60" customWidth="1"/>
    <col min="2300" max="2300" width="9.375" style="60" customWidth="1"/>
    <col min="2301" max="2301" width="25.5" style="60" customWidth="1"/>
    <col min="2302" max="2302" width="15" style="60" customWidth="1"/>
    <col min="2303" max="2303" width="7.875" style="60" customWidth="1"/>
    <col min="2304" max="2312" width="9.25" style="60" customWidth="1"/>
    <col min="2313" max="2536" width="9" style="60"/>
    <col min="2537" max="2537" width="4.875" style="60" customWidth="1"/>
    <col min="2538" max="2538" width="46" style="60" customWidth="1"/>
    <col min="2539" max="2539" width="15.125" style="60" customWidth="1"/>
    <col min="2540" max="2540" width="12.875" style="60" customWidth="1"/>
    <col min="2541" max="2541" width="12.75" style="60" bestFit="1" customWidth="1"/>
    <col min="2542" max="2542" width="11.875" style="60" bestFit="1" customWidth="1"/>
    <col min="2543" max="2543" width="13.75" style="60" bestFit="1" customWidth="1"/>
    <col min="2544" max="2544" width="13.75" style="60" customWidth="1"/>
    <col min="2545" max="2555" width="13.375" style="60" customWidth="1"/>
    <col min="2556" max="2556" width="9.375" style="60" customWidth="1"/>
    <col min="2557" max="2557" width="25.5" style="60" customWidth="1"/>
    <col min="2558" max="2558" width="15" style="60" customWidth="1"/>
    <col min="2559" max="2559" width="7.875" style="60" customWidth="1"/>
    <col min="2560" max="2568" width="9.25" style="60" customWidth="1"/>
    <col min="2569" max="2792" width="9" style="60"/>
    <col min="2793" max="2793" width="4.875" style="60" customWidth="1"/>
    <col min="2794" max="2794" width="46" style="60" customWidth="1"/>
    <col min="2795" max="2795" width="15.125" style="60" customWidth="1"/>
    <col min="2796" max="2796" width="12.875" style="60" customWidth="1"/>
    <col min="2797" max="2797" width="12.75" style="60" bestFit="1" customWidth="1"/>
    <col min="2798" max="2798" width="11.875" style="60" bestFit="1" customWidth="1"/>
    <col min="2799" max="2799" width="13.75" style="60" bestFit="1" customWidth="1"/>
    <col min="2800" max="2800" width="13.75" style="60" customWidth="1"/>
    <col min="2801" max="2811" width="13.375" style="60" customWidth="1"/>
    <col min="2812" max="2812" width="9.375" style="60" customWidth="1"/>
    <col min="2813" max="2813" width="25.5" style="60" customWidth="1"/>
    <col min="2814" max="2814" width="15" style="60" customWidth="1"/>
    <col min="2815" max="2815" width="7.875" style="60" customWidth="1"/>
    <col min="2816" max="2824" width="9.25" style="60" customWidth="1"/>
    <col min="2825" max="3048" width="9" style="60"/>
    <col min="3049" max="3049" width="4.875" style="60" customWidth="1"/>
    <col min="3050" max="3050" width="46" style="60" customWidth="1"/>
    <col min="3051" max="3051" width="15.125" style="60" customWidth="1"/>
    <col min="3052" max="3052" width="12.875" style="60" customWidth="1"/>
    <col min="3053" max="3053" width="12.75" style="60" bestFit="1" customWidth="1"/>
    <col min="3054" max="3054" width="11.875" style="60" bestFit="1" customWidth="1"/>
    <col min="3055" max="3055" width="13.75" style="60" bestFit="1" customWidth="1"/>
    <col min="3056" max="3056" width="13.75" style="60" customWidth="1"/>
    <col min="3057" max="3067" width="13.375" style="60" customWidth="1"/>
    <col min="3068" max="3068" width="9.375" style="60" customWidth="1"/>
    <col min="3069" max="3069" width="25.5" style="60" customWidth="1"/>
    <col min="3070" max="3070" width="15" style="60" customWidth="1"/>
    <col min="3071" max="3071" width="7.875" style="60" customWidth="1"/>
    <col min="3072" max="3080" width="9.25" style="60" customWidth="1"/>
    <col min="3081" max="3304" width="9" style="60"/>
    <col min="3305" max="3305" width="4.875" style="60" customWidth="1"/>
    <col min="3306" max="3306" width="46" style="60" customWidth="1"/>
    <col min="3307" max="3307" width="15.125" style="60" customWidth="1"/>
    <col min="3308" max="3308" width="12.875" style="60" customWidth="1"/>
    <col min="3309" max="3309" width="12.75" style="60" bestFit="1" customWidth="1"/>
    <col min="3310" max="3310" width="11.875" style="60" bestFit="1" customWidth="1"/>
    <col min="3311" max="3311" width="13.75" style="60" bestFit="1" customWidth="1"/>
    <col min="3312" max="3312" width="13.75" style="60" customWidth="1"/>
    <col min="3313" max="3323" width="13.375" style="60" customWidth="1"/>
    <col min="3324" max="3324" width="9.375" style="60" customWidth="1"/>
    <col min="3325" max="3325" width="25.5" style="60" customWidth="1"/>
    <col min="3326" max="3326" width="15" style="60" customWidth="1"/>
    <col min="3327" max="3327" width="7.875" style="60" customWidth="1"/>
    <col min="3328" max="3336" width="9.25" style="60" customWidth="1"/>
    <col min="3337" max="3560" width="9" style="60"/>
    <col min="3561" max="3561" width="4.875" style="60" customWidth="1"/>
    <col min="3562" max="3562" width="46" style="60" customWidth="1"/>
    <col min="3563" max="3563" width="15.125" style="60" customWidth="1"/>
    <col min="3564" max="3564" width="12.875" style="60" customWidth="1"/>
    <col min="3565" max="3565" width="12.75" style="60" bestFit="1" customWidth="1"/>
    <col min="3566" max="3566" width="11.875" style="60" bestFit="1" customWidth="1"/>
    <col min="3567" max="3567" width="13.75" style="60" bestFit="1" customWidth="1"/>
    <col min="3568" max="3568" width="13.75" style="60" customWidth="1"/>
    <col min="3569" max="3579" width="13.375" style="60" customWidth="1"/>
    <col min="3580" max="3580" width="9.375" style="60" customWidth="1"/>
    <col min="3581" max="3581" width="25.5" style="60" customWidth="1"/>
    <col min="3582" max="3582" width="15" style="60" customWidth="1"/>
    <col min="3583" max="3583" width="7.875" style="60" customWidth="1"/>
    <col min="3584" max="3592" width="9.25" style="60" customWidth="1"/>
    <col min="3593" max="3816" width="9" style="60"/>
    <col min="3817" max="3817" width="4.875" style="60" customWidth="1"/>
    <col min="3818" max="3818" width="46" style="60" customWidth="1"/>
    <col min="3819" max="3819" width="15.125" style="60" customWidth="1"/>
    <col min="3820" max="3820" width="12.875" style="60" customWidth="1"/>
    <col min="3821" max="3821" width="12.75" style="60" bestFit="1" customWidth="1"/>
    <col min="3822" max="3822" width="11.875" style="60" bestFit="1" customWidth="1"/>
    <col min="3823" max="3823" width="13.75" style="60" bestFit="1" customWidth="1"/>
    <col min="3824" max="3824" width="13.75" style="60" customWidth="1"/>
    <col min="3825" max="3835" width="13.375" style="60" customWidth="1"/>
    <col min="3836" max="3836" width="9.375" style="60" customWidth="1"/>
    <col min="3837" max="3837" width="25.5" style="60" customWidth="1"/>
    <col min="3838" max="3838" width="15" style="60" customWidth="1"/>
    <col min="3839" max="3839" width="7.875" style="60" customWidth="1"/>
    <col min="3840" max="3848" width="9.25" style="60" customWidth="1"/>
    <col min="3849" max="4072" width="9" style="60"/>
    <col min="4073" max="4073" width="4.875" style="60" customWidth="1"/>
    <col min="4074" max="4074" width="46" style="60" customWidth="1"/>
    <col min="4075" max="4075" width="15.125" style="60" customWidth="1"/>
    <col min="4076" max="4076" width="12.875" style="60" customWidth="1"/>
    <col min="4077" max="4077" width="12.75" style="60" bestFit="1" customWidth="1"/>
    <col min="4078" max="4078" width="11.875" style="60" bestFit="1" customWidth="1"/>
    <col min="4079" max="4079" width="13.75" style="60" bestFit="1" customWidth="1"/>
    <col min="4080" max="4080" width="13.75" style="60" customWidth="1"/>
    <col min="4081" max="4091" width="13.375" style="60" customWidth="1"/>
    <col min="4092" max="4092" width="9.375" style="60" customWidth="1"/>
    <col min="4093" max="4093" width="25.5" style="60" customWidth="1"/>
    <col min="4094" max="4094" width="15" style="60" customWidth="1"/>
    <col min="4095" max="4095" width="7.875" style="60" customWidth="1"/>
    <col min="4096" max="4104" width="9.25" style="60" customWidth="1"/>
    <col min="4105" max="4328" width="9" style="60"/>
    <col min="4329" max="4329" width="4.875" style="60" customWidth="1"/>
    <col min="4330" max="4330" width="46" style="60" customWidth="1"/>
    <col min="4331" max="4331" width="15.125" style="60" customWidth="1"/>
    <col min="4332" max="4332" width="12.875" style="60" customWidth="1"/>
    <col min="4333" max="4333" width="12.75" style="60" bestFit="1" customWidth="1"/>
    <col min="4334" max="4334" width="11.875" style="60" bestFit="1" customWidth="1"/>
    <col min="4335" max="4335" width="13.75" style="60" bestFit="1" customWidth="1"/>
    <col min="4336" max="4336" width="13.75" style="60" customWidth="1"/>
    <col min="4337" max="4347" width="13.375" style="60" customWidth="1"/>
    <col min="4348" max="4348" width="9.375" style="60" customWidth="1"/>
    <col min="4349" max="4349" width="25.5" style="60" customWidth="1"/>
    <col min="4350" max="4350" width="15" style="60" customWidth="1"/>
    <col min="4351" max="4351" width="7.875" style="60" customWidth="1"/>
    <col min="4352" max="4360" width="9.25" style="60" customWidth="1"/>
    <col min="4361" max="4584" width="9" style="60"/>
    <col min="4585" max="4585" width="4.875" style="60" customWidth="1"/>
    <col min="4586" max="4586" width="46" style="60" customWidth="1"/>
    <col min="4587" max="4587" width="15.125" style="60" customWidth="1"/>
    <col min="4588" max="4588" width="12.875" style="60" customWidth="1"/>
    <col min="4589" max="4589" width="12.75" style="60" bestFit="1" customWidth="1"/>
    <col min="4590" max="4590" width="11.875" style="60" bestFit="1" customWidth="1"/>
    <col min="4591" max="4591" width="13.75" style="60" bestFit="1" customWidth="1"/>
    <col min="4592" max="4592" width="13.75" style="60" customWidth="1"/>
    <col min="4593" max="4603" width="13.375" style="60" customWidth="1"/>
    <col min="4604" max="4604" width="9.375" style="60" customWidth="1"/>
    <col min="4605" max="4605" width="25.5" style="60" customWidth="1"/>
    <col min="4606" max="4606" width="15" style="60" customWidth="1"/>
    <col min="4607" max="4607" width="7.875" style="60" customWidth="1"/>
    <col min="4608" max="4616" width="9.25" style="60" customWidth="1"/>
    <col min="4617" max="4840" width="9" style="60"/>
    <col min="4841" max="4841" width="4.875" style="60" customWidth="1"/>
    <col min="4842" max="4842" width="46" style="60" customWidth="1"/>
    <col min="4843" max="4843" width="15.125" style="60" customWidth="1"/>
    <col min="4844" max="4844" width="12.875" style="60" customWidth="1"/>
    <col min="4845" max="4845" width="12.75" style="60" bestFit="1" customWidth="1"/>
    <col min="4846" max="4846" width="11.875" style="60" bestFit="1" customWidth="1"/>
    <col min="4847" max="4847" width="13.75" style="60" bestFit="1" customWidth="1"/>
    <col min="4848" max="4848" width="13.75" style="60" customWidth="1"/>
    <col min="4849" max="4859" width="13.375" style="60" customWidth="1"/>
    <col min="4860" max="4860" width="9.375" style="60" customWidth="1"/>
    <col min="4861" max="4861" width="25.5" style="60" customWidth="1"/>
    <col min="4862" max="4862" width="15" style="60" customWidth="1"/>
    <col min="4863" max="4863" width="7.875" style="60" customWidth="1"/>
    <col min="4864" max="4872" width="9.25" style="60" customWidth="1"/>
    <col min="4873" max="5096" width="9" style="60"/>
    <col min="5097" max="5097" width="4.875" style="60" customWidth="1"/>
    <col min="5098" max="5098" width="46" style="60" customWidth="1"/>
    <col min="5099" max="5099" width="15.125" style="60" customWidth="1"/>
    <col min="5100" max="5100" width="12.875" style="60" customWidth="1"/>
    <col min="5101" max="5101" width="12.75" style="60" bestFit="1" customWidth="1"/>
    <col min="5102" max="5102" width="11.875" style="60" bestFit="1" customWidth="1"/>
    <col min="5103" max="5103" width="13.75" style="60" bestFit="1" customWidth="1"/>
    <col min="5104" max="5104" width="13.75" style="60" customWidth="1"/>
    <col min="5105" max="5115" width="13.375" style="60" customWidth="1"/>
    <col min="5116" max="5116" width="9.375" style="60" customWidth="1"/>
    <col min="5117" max="5117" width="25.5" style="60" customWidth="1"/>
    <col min="5118" max="5118" width="15" style="60" customWidth="1"/>
    <col min="5119" max="5119" width="7.875" style="60" customWidth="1"/>
    <col min="5120" max="5128" width="9.25" style="60" customWidth="1"/>
    <col min="5129" max="5352" width="9" style="60"/>
    <col min="5353" max="5353" width="4.875" style="60" customWidth="1"/>
    <col min="5354" max="5354" width="46" style="60" customWidth="1"/>
    <col min="5355" max="5355" width="15.125" style="60" customWidth="1"/>
    <col min="5356" max="5356" width="12.875" style="60" customWidth="1"/>
    <col min="5357" max="5357" width="12.75" style="60" bestFit="1" customWidth="1"/>
    <col min="5358" max="5358" width="11.875" style="60" bestFit="1" customWidth="1"/>
    <col min="5359" max="5359" width="13.75" style="60" bestFit="1" customWidth="1"/>
    <col min="5360" max="5360" width="13.75" style="60" customWidth="1"/>
    <col min="5361" max="5371" width="13.375" style="60" customWidth="1"/>
    <col min="5372" max="5372" width="9.375" style="60" customWidth="1"/>
    <col min="5373" max="5373" width="25.5" style="60" customWidth="1"/>
    <col min="5374" max="5374" width="15" style="60" customWidth="1"/>
    <col min="5375" max="5375" width="7.875" style="60" customWidth="1"/>
    <col min="5376" max="5384" width="9.25" style="60" customWidth="1"/>
    <col min="5385" max="5608" width="9" style="60"/>
    <col min="5609" max="5609" width="4.875" style="60" customWidth="1"/>
    <col min="5610" max="5610" width="46" style="60" customWidth="1"/>
    <col min="5611" max="5611" width="15.125" style="60" customWidth="1"/>
    <col min="5612" max="5612" width="12.875" style="60" customWidth="1"/>
    <col min="5613" max="5613" width="12.75" style="60" bestFit="1" customWidth="1"/>
    <col min="5614" max="5614" width="11.875" style="60" bestFit="1" customWidth="1"/>
    <col min="5615" max="5615" width="13.75" style="60" bestFit="1" customWidth="1"/>
    <col min="5616" max="5616" width="13.75" style="60" customWidth="1"/>
    <col min="5617" max="5627" width="13.375" style="60" customWidth="1"/>
    <col min="5628" max="5628" width="9.375" style="60" customWidth="1"/>
    <col min="5629" max="5629" width="25.5" style="60" customWidth="1"/>
    <col min="5630" max="5630" width="15" style="60" customWidth="1"/>
    <col min="5631" max="5631" width="7.875" style="60" customWidth="1"/>
    <col min="5632" max="5640" width="9.25" style="60" customWidth="1"/>
    <col min="5641" max="5864" width="9" style="60"/>
    <col min="5865" max="5865" width="4.875" style="60" customWidth="1"/>
    <col min="5866" max="5866" width="46" style="60" customWidth="1"/>
    <col min="5867" max="5867" width="15.125" style="60" customWidth="1"/>
    <col min="5868" max="5868" width="12.875" style="60" customWidth="1"/>
    <col min="5869" max="5869" width="12.75" style="60" bestFit="1" customWidth="1"/>
    <col min="5870" max="5870" width="11.875" style="60" bestFit="1" customWidth="1"/>
    <col min="5871" max="5871" width="13.75" style="60" bestFit="1" customWidth="1"/>
    <col min="5872" max="5872" width="13.75" style="60" customWidth="1"/>
    <col min="5873" max="5883" width="13.375" style="60" customWidth="1"/>
    <col min="5884" max="5884" width="9.375" style="60" customWidth="1"/>
    <col min="5885" max="5885" width="25.5" style="60" customWidth="1"/>
    <col min="5886" max="5886" width="15" style="60" customWidth="1"/>
    <col min="5887" max="5887" width="7.875" style="60" customWidth="1"/>
    <col min="5888" max="5896" width="9.25" style="60" customWidth="1"/>
    <col min="5897" max="6120" width="9" style="60"/>
    <col min="6121" max="6121" width="4.875" style="60" customWidth="1"/>
    <col min="6122" max="6122" width="46" style="60" customWidth="1"/>
    <col min="6123" max="6123" width="15.125" style="60" customWidth="1"/>
    <col min="6124" max="6124" width="12.875" style="60" customWidth="1"/>
    <col min="6125" max="6125" width="12.75" style="60" bestFit="1" customWidth="1"/>
    <col min="6126" max="6126" width="11.875" style="60" bestFit="1" customWidth="1"/>
    <col min="6127" max="6127" width="13.75" style="60" bestFit="1" customWidth="1"/>
    <col min="6128" max="6128" width="13.75" style="60" customWidth="1"/>
    <col min="6129" max="6139" width="13.375" style="60" customWidth="1"/>
    <col min="6140" max="6140" width="9.375" style="60" customWidth="1"/>
    <col min="6141" max="6141" width="25.5" style="60" customWidth="1"/>
    <col min="6142" max="6142" width="15" style="60" customWidth="1"/>
    <col min="6143" max="6143" width="7.875" style="60" customWidth="1"/>
    <col min="6144" max="6152" width="9.25" style="60" customWidth="1"/>
    <col min="6153" max="6376" width="9" style="60"/>
    <col min="6377" max="6377" width="4.875" style="60" customWidth="1"/>
    <col min="6378" max="6378" width="46" style="60" customWidth="1"/>
    <col min="6379" max="6379" width="15.125" style="60" customWidth="1"/>
    <col min="6380" max="6380" width="12.875" style="60" customWidth="1"/>
    <col min="6381" max="6381" width="12.75" style="60" bestFit="1" customWidth="1"/>
    <col min="6382" max="6382" width="11.875" style="60" bestFit="1" customWidth="1"/>
    <col min="6383" max="6383" width="13.75" style="60" bestFit="1" customWidth="1"/>
    <col min="6384" max="6384" width="13.75" style="60" customWidth="1"/>
    <col min="6385" max="6395" width="13.375" style="60" customWidth="1"/>
    <col min="6396" max="6396" width="9.375" style="60" customWidth="1"/>
    <col min="6397" max="6397" width="25.5" style="60" customWidth="1"/>
    <col min="6398" max="6398" width="15" style="60" customWidth="1"/>
    <col min="6399" max="6399" width="7.875" style="60" customWidth="1"/>
    <col min="6400" max="6408" width="9.25" style="60" customWidth="1"/>
    <col min="6409" max="6632" width="9" style="60"/>
    <col min="6633" max="6633" width="4.875" style="60" customWidth="1"/>
    <col min="6634" max="6634" width="46" style="60" customWidth="1"/>
    <col min="6635" max="6635" width="15.125" style="60" customWidth="1"/>
    <col min="6636" max="6636" width="12.875" style="60" customWidth="1"/>
    <col min="6637" max="6637" width="12.75" style="60" bestFit="1" customWidth="1"/>
    <col min="6638" max="6638" width="11.875" style="60" bestFit="1" customWidth="1"/>
    <col min="6639" max="6639" width="13.75" style="60" bestFit="1" customWidth="1"/>
    <col min="6640" max="6640" width="13.75" style="60" customWidth="1"/>
    <col min="6641" max="6651" width="13.375" style="60" customWidth="1"/>
    <col min="6652" max="6652" width="9.375" style="60" customWidth="1"/>
    <col min="6653" max="6653" width="25.5" style="60" customWidth="1"/>
    <col min="6654" max="6654" width="15" style="60" customWidth="1"/>
    <col min="6655" max="6655" width="7.875" style="60" customWidth="1"/>
    <col min="6656" max="6664" width="9.25" style="60" customWidth="1"/>
    <col min="6665" max="6888" width="9" style="60"/>
    <col min="6889" max="6889" width="4.875" style="60" customWidth="1"/>
    <col min="6890" max="6890" width="46" style="60" customWidth="1"/>
    <col min="6891" max="6891" width="15.125" style="60" customWidth="1"/>
    <col min="6892" max="6892" width="12.875" style="60" customWidth="1"/>
    <col min="6893" max="6893" width="12.75" style="60" bestFit="1" customWidth="1"/>
    <col min="6894" max="6894" width="11.875" style="60" bestFit="1" customWidth="1"/>
    <col min="6895" max="6895" width="13.75" style="60" bestFit="1" customWidth="1"/>
    <col min="6896" max="6896" width="13.75" style="60" customWidth="1"/>
    <col min="6897" max="6907" width="13.375" style="60" customWidth="1"/>
    <col min="6908" max="6908" width="9.375" style="60" customWidth="1"/>
    <col min="6909" max="6909" width="25.5" style="60" customWidth="1"/>
    <col min="6910" max="6910" width="15" style="60" customWidth="1"/>
    <col min="6911" max="6911" width="7.875" style="60" customWidth="1"/>
    <col min="6912" max="6920" width="9.25" style="60" customWidth="1"/>
    <col min="6921" max="7144" width="9" style="60"/>
    <col min="7145" max="7145" width="4.875" style="60" customWidth="1"/>
    <col min="7146" max="7146" width="46" style="60" customWidth="1"/>
    <col min="7147" max="7147" width="15.125" style="60" customWidth="1"/>
    <col min="7148" max="7148" width="12.875" style="60" customWidth="1"/>
    <col min="7149" max="7149" width="12.75" style="60" bestFit="1" customWidth="1"/>
    <col min="7150" max="7150" width="11.875" style="60" bestFit="1" customWidth="1"/>
    <col min="7151" max="7151" width="13.75" style="60" bestFit="1" customWidth="1"/>
    <col min="7152" max="7152" width="13.75" style="60" customWidth="1"/>
    <col min="7153" max="7163" width="13.375" style="60" customWidth="1"/>
    <col min="7164" max="7164" width="9.375" style="60" customWidth="1"/>
    <col min="7165" max="7165" width="25.5" style="60" customWidth="1"/>
    <col min="7166" max="7166" width="15" style="60" customWidth="1"/>
    <col min="7167" max="7167" width="7.875" style="60" customWidth="1"/>
    <col min="7168" max="7176" width="9.25" style="60" customWidth="1"/>
    <col min="7177" max="7400" width="9" style="60"/>
    <col min="7401" max="7401" width="4.875" style="60" customWidth="1"/>
    <col min="7402" max="7402" width="46" style="60" customWidth="1"/>
    <col min="7403" max="7403" width="15.125" style="60" customWidth="1"/>
    <col min="7404" max="7404" width="12.875" style="60" customWidth="1"/>
    <col min="7405" max="7405" width="12.75" style="60" bestFit="1" customWidth="1"/>
    <col min="7406" max="7406" width="11.875" style="60" bestFit="1" customWidth="1"/>
    <col min="7407" max="7407" width="13.75" style="60" bestFit="1" customWidth="1"/>
    <col min="7408" max="7408" width="13.75" style="60" customWidth="1"/>
    <col min="7409" max="7419" width="13.375" style="60" customWidth="1"/>
    <col min="7420" max="7420" width="9.375" style="60" customWidth="1"/>
    <col min="7421" max="7421" width="25.5" style="60" customWidth="1"/>
    <col min="7422" max="7422" width="15" style="60" customWidth="1"/>
    <col min="7423" max="7423" width="7.875" style="60" customWidth="1"/>
    <col min="7424" max="7432" width="9.25" style="60" customWidth="1"/>
    <col min="7433" max="7656" width="9" style="60"/>
    <col min="7657" max="7657" width="4.875" style="60" customWidth="1"/>
    <col min="7658" max="7658" width="46" style="60" customWidth="1"/>
    <col min="7659" max="7659" width="15.125" style="60" customWidth="1"/>
    <col min="7660" max="7660" width="12.875" style="60" customWidth="1"/>
    <col min="7661" max="7661" width="12.75" style="60" bestFit="1" customWidth="1"/>
    <col min="7662" max="7662" width="11.875" style="60" bestFit="1" customWidth="1"/>
    <col min="7663" max="7663" width="13.75" style="60" bestFit="1" customWidth="1"/>
    <col min="7664" max="7664" width="13.75" style="60" customWidth="1"/>
    <col min="7665" max="7675" width="13.375" style="60" customWidth="1"/>
    <col min="7676" max="7676" width="9.375" style="60" customWidth="1"/>
    <col min="7677" max="7677" width="25.5" style="60" customWidth="1"/>
    <col min="7678" max="7678" width="15" style="60" customWidth="1"/>
    <col min="7679" max="7679" width="7.875" style="60" customWidth="1"/>
    <col min="7680" max="7688" width="9.25" style="60" customWidth="1"/>
    <col min="7689" max="7912" width="9" style="60"/>
    <col min="7913" max="7913" width="4.875" style="60" customWidth="1"/>
    <col min="7914" max="7914" width="46" style="60" customWidth="1"/>
    <col min="7915" max="7915" width="15.125" style="60" customWidth="1"/>
    <col min="7916" max="7916" width="12.875" style="60" customWidth="1"/>
    <col min="7917" max="7917" width="12.75" style="60" bestFit="1" customWidth="1"/>
    <col min="7918" max="7918" width="11.875" style="60" bestFit="1" customWidth="1"/>
    <col min="7919" max="7919" width="13.75" style="60" bestFit="1" customWidth="1"/>
    <col min="7920" max="7920" width="13.75" style="60" customWidth="1"/>
    <col min="7921" max="7931" width="13.375" style="60" customWidth="1"/>
    <col min="7932" max="7932" width="9.375" style="60" customWidth="1"/>
    <col min="7933" max="7933" width="25.5" style="60" customWidth="1"/>
    <col min="7934" max="7934" width="15" style="60" customWidth="1"/>
    <col min="7935" max="7935" width="7.875" style="60" customWidth="1"/>
    <col min="7936" max="7944" width="9.25" style="60" customWidth="1"/>
    <col min="7945" max="8168" width="9" style="60"/>
    <col min="8169" max="8169" width="4.875" style="60" customWidth="1"/>
    <col min="8170" max="8170" width="46" style="60" customWidth="1"/>
    <col min="8171" max="8171" width="15.125" style="60" customWidth="1"/>
    <col min="8172" max="8172" width="12.875" style="60" customWidth="1"/>
    <col min="8173" max="8173" width="12.75" style="60" bestFit="1" customWidth="1"/>
    <col min="8174" max="8174" width="11.875" style="60" bestFit="1" customWidth="1"/>
    <col min="8175" max="8175" width="13.75" style="60" bestFit="1" customWidth="1"/>
    <col min="8176" max="8176" width="13.75" style="60" customWidth="1"/>
    <col min="8177" max="8187" width="13.375" style="60" customWidth="1"/>
    <col min="8188" max="8188" width="9.375" style="60" customWidth="1"/>
    <col min="8189" max="8189" width="25.5" style="60" customWidth="1"/>
    <col min="8190" max="8190" width="15" style="60" customWidth="1"/>
    <col min="8191" max="8191" width="7.875" style="60" customWidth="1"/>
    <col min="8192" max="8200" width="9.25" style="60" customWidth="1"/>
    <col min="8201" max="8424" width="9" style="60"/>
    <col min="8425" max="8425" width="4.875" style="60" customWidth="1"/>
    <col min="8426" max="8426" width="46" style="60" customWidth="1"/>
    <col min="8427" max="8427" width="15.125" style="60" customWidth="1"/>
    <col min="8428" max="8428" width="12.875" style="60" customWidth="1"/>
    <col min="8429" max="8429" width="12.75" style="60" bestFit="1" customWidth="1"/>
    <col min="8430" max="8430" width="11.875" style="60" bestFit="1" customWidth="1"/>
    <col min="8431" max="8431" width="13.75" style="60" bestFit="1" customWidth="1"/>
    <col min="8432" max="8432" width="13.75" style="60" customWidth="1"/>
    <col min="8433" max="8443" width="13.375" style="60" customWidth="1"/>
    <col min="8444" max="8444" width="9.375" style="60" customWidth="1"/>
    <col min="8445" max="8445" width="25.5" style="60" customWidth="1"/>
    <col min="8446" max="8446" width="15" style="60" customWidth="1"/>
    <col min="8447" max="8447" width="7.875" style="60" customWidth="1"/>
    <col min="8448" max="8456" width="9.25" style="60" customWidth="1"/>
    <col min="8457" max="8680" width="9" style="60"/>
    <col min="8681" max="8681" width="4.875" style="60" customWidth="1"/>
    <col min="8682" max="8682" width="46" style="60" customWidth="1"/>
    <col min="8683" max="8683" width="15.125" style="60" customWidth="1"/>
    <col min="8684" max="8684" width="12.875" style="60" customWidth="1"/>
    <col min="8685" max="8685" width="12.75" style="60" bestFit="1" customWidth="1"/>
    <col min="8686" max="8686" width="11.875" style="60" bestFit="1" customWidth="1"/>
    <col min="8687" max="8687" width="13.75" style="60" bestFit="1" customWidth="1"/>
    <col min="8688" max="8688" width="13.75" style="60" customWidth="1"/>
    <col min="8689" max="8699" width="13.375" style="60" customWidth="1"/>
    <col min="8700" max="8700" width="9.375" style="60" customWidth="1"/>
    <col min="8701" max="8701" width="25.5" style="60" customWidth="1"/>
    <col min="8702" max="8702" width="15" style="60" customWidth="1"/>
    <col min="8703" max="8703" width="7.875" style="60" customWidth="1"/>
    <col min="8704" max="8712" width="9.25" style="60" customWidth="1"/>
    <col min="8713" max="8936" width="9" style="60"/>
    <col min="8937" max="8937" width="4.875" style="60" customWidth="1"/>
    <col min="8938" max="8938" width="46" style="60" customWidth="1"/>
    <col min="8939" max="8939" width="15.125" style="60" customWidth="1"/>
    <col min="8940" max="8940" width="12.875" style="60" customWidth="1"/>
    <col min="8941" max="8941" width="12.75" style="60" bestFit="1" customWidth="1"/>
    <col min="8942" max="8942" width="11.875" style="60" bestFit="1" customWidth="1"/>
    <col min="8943" max="8943" width="13.75" style="60" bestFit="1" customWidth="1"/>
    <col min="8944" max="8944" width="13.75" style="60" customWidth="1"/>
    <col min="8945" max="8955" width="13.375" style="60" customWidth="1"/>
    <col min="8956" max="8956" width="9.375" style="60" customWidth="1"/>
    <col min="8957" max="8957" width="25.5" style="60" customWidth="1"/>
    <col min="8958" max="8958" width="15" style="60" customWidth="1"/>
    <col min="8959" max="8959" width="7.875" style="60" customWidth="1"/>
    <col min="8960" max="8968" width="9.25" style="60" customWidth="1"/>
    <col min="8969" max="9192" width="9" style="60"/>
    <col min="9193" max="9193" width="4.875" style="60" customWidth="1"/>
    <col min="9194" max="9194" width="46" style="60" customWidth="1"/>
    <col min="9195" max="9195" width="15.125" style="60" customWidth="1"/>
    <col min="9196" max="9196" width="12.875" style="60" customWidth="1"/>
    <col min="9197" max="9197" width="12.75" style="60" bestFit="1" customWidth="1"/>
    <col min="9198" max="9198" width="11.875" style="60" bestFit="1" customWidth="1"/>
    <col min="9199" max="9199" width="13.75" style="60" bestFit="1" customWidth="1"/>
    <col min="9200" max="9200" width="13.75" style="60" customWidth="1"/>
    <col min="9201" max="9211" width="13.375" style="60" customWidth="1"/>
    <col min="9212" max="9212" width="9.375" style="60" customWidth="1"/>
    <col min="9213" max="9213" width="25.5" style="60" customWidth="1"/>
    <col min="9214" max="9214" width="15" style="60" customWidth="1"/>
    <col min="9215" max="9215" width="7.875" style="60" customWidth="1"/>
    <col min="9216" max="9224" width="9.25" style="60" customWidth="1"/>
    <col min="9225" max="9448" width="9" style="60"/>
    <col min="9449" max="9449" width="4.875" style="60" customWidth="1"/>
    <col min="9450" max="9450" width="46" style="60" customWidth="1"/>
    <col min="9451" max="9451" width="15.125" style="60" customWidth="1"/>
    <col min="9452" max="9452" width="12.875" style="60" customWidth="1"/>
    <col min="9453" max="9453" width="12.75" style="60" bestFit="1" customWidth="1"/>
    <col min="9454" max="9454" width="11.875" style="60" bestFit="1" customWidth="1"/>
    <col min="9455" max="9455" width="13.75" style="60" bestFit="1" customWidth="1"/>
    <col min="9456" max="9456" width="13.75" style="60" customWidth="1"/>
    <col min="9457" max="9467" width="13.375" style="60" customWidth="1"/>
    <col min="9468" max="9468" width="9.375" style="60" customWidth="1"/>
    <col min="9469" max="9469" width="25.5" style="60" customWidth="1"/>
    <col min="9470" max="9470" width="15" style="60" customWidth="1"/>
    <col min="9471" max="9471" width="7.875" style="60" customWidth="1"/>
    <col min="9472" max="9480" width="9.25" style="60" customWidth="1"/>
    <col min="9481" max="9704" width="9" style="60"/>
    <col min="9705" max="9705" width="4.875" style="60" customWidth="1"/>
    <col min="9706" max="9706" width="46" style="60" customWidth="1"/>
    <col min="9707" max="9707" width="15.125" style="60" customWidth="1"/>
    <col min="9708" max="9708" width="12.875" style="60" customWidth="1"/>
    <col min="9709" max="9709" width="12.75" style="60" bestFit="1" customWidth="1"/>
    <col min="9710" max="9710" width="11.875" style="60" bestFit="1" customWidth="1"/>
    <col min="9711" max="9711" width="13.75" style="60" bestFit="1" customWidth="1"/>
    <col min="9712" max="9712" width="13.75" style="60" customWidth="1"/>
    <col min="9713" max="9723" width="13.375" style="60" customWidth="1"/>
    <col min="9724" max="9724" width="9.375" style="60" customWidth="1"/>
    <col min="9725" max="9725" width="25.5" style="60" customWidth="1"/>
    <col min="9726" max="9726" width="15" style="60" customWidth="1"/>
    <col min="9727" max="9727" width="7.875" style="60" customWidth="1"/>
    <col min="9728" max="9736" width="9.25" style="60" customWidth="1"/>
    <col min="9737" max="9960" width="9" style="60"/>
    <col min="9961" max="9961" width="4.875" style="60" customWidth="1"/>
    <col min="9962" max="9962" width="46" style="60" customWidth="1"/>
    <col min="9963" max="9963" width="15.125" style="60" customWidth="1"/>
    <col min="9964" max="9964" width="12.875" style="60" customWidth="1"/>
    <col min="9965" max="9965" width="12.75" style="60" bestFit="1" customWidth="1"/>
    <col min="9966" max="9966" width="11.875" style="60" bestFit="1" customWidth="1"/>
    <col min="9967" max="9967" width="13.75" style="60" bestFit="1" customWidth="1"/>
    <col min="9968" max="9968" width="13.75" style="60" customWidth="1"/>
    <col min="9969" max="9979" width="13.375" style="60" customWidth="1"/>
    <col min="9980" max="9980" width="9.375" style="60" customWidth="1"/>
    <col min="9981" max="9981" width="25.5" style="60" customWidth="1"/>
    <col min="9982" max="9982" width="15" style="60" customWidth="1"/>
    <col min="9983" max="9983" width="7.875" style="60" customWidth="1"/>
    <col min="9984" max="9992" width="9.25" style="60" customWidth="1"/>
    <col min="9993" max="10216" width="9" style="60"/>
    <col min="10217" max="10217" width="4.875" style="60" customWidth="1"/>
    <col min="10218" max="10218" width="46" style="60" customWidth="1"/>
    <col min="10219" max="10219" width="15.125" style="60" customWidth="1"/>
    <col min="10220" max="10220" width="12.875" style="60" customWidth="1"/>
    <col min="10221" max="10221" width="12.75" style="60" bestFit="1" customWidth="1"/>
    <col min="10222" max="10222" width="11.875" style="60" bestFit="1" customWidth="1"/>
    <col min="10223" max="10223" width="13.75" style="60" bestFit="1" customWidth="1"/>
    <col min="10224" max="10224" width="13.75" style="60" customWidth="1"/>
    <col min="10225" max="10235" width="13.375" style="60" customWidth="1"/>
    <col min="10236" max="10236" width="9.375" style="60" customWidth="1"/>
    <col min="10237" max="10237" width="25.5" style="60" customWidth="1"/>
    <col min="10238" max="10238" width="15" style="60" customWidth="1"/>
    <col min="10239" max="10239" width="7.875" style="60" customWidth="1"/>
    <col min="10240" max="10248" width="9.25" style="60" customWidth="1"/>
    <col min="10249" max="10472" width="9" style="60"/>
    <col min="10473" max="10473" width="4.875" style="60" customWidth="1"/>
    <col min="10474" max="10474" width="46" style="60" customWidth="1"/>
    <col min="10475" max="10475" width="15.125" style="60" customWidth="1"/>
    <col min="10476" max="10476" width="12.875" style="60" customWidth="1"/>
    <col min="10477" max="10477" width="12.75" style="60" bestFit="1" customWidth="1"/>
    <col min="10478" max="10478" width="11.875" style="60" bestFit="1" customWidth="1"/>
    <col min="10479" max="10479" width="13.75" style="60" bestFit="1" customWidth="1"/>
    <col min="10480" max="10480" width="13.75" style="60" customWidth="1"/>
    <col min="10481" max="10491" width="13.375" style="60" customWidth="1"/>
    <col min="10492" max="10492" width="9.375" style="60" customWidth="1"/>
    <col min="10493" max="10493" width="25.5" style="60" customWidth="1"/>
    <col min="10494" max="10494" width="15" style="60" customWidth="1"/>
    <col min="10495" max="10495" width="7.875" style="60" customWidth="1"/>
    <col min="10496" max="10504" width="9.25" style="60" customWidth="1"/>
    <col min="10505" max="10728" width="9" style="60"/>
    <col min="10729" max="10729" width="4.875" style="60" customWidth="1"/>
    <col min="10730" max="10730" width="46" style="60" customWidth="1"/>
    <col min="10731" max="10731" width="15.125" style="60" customWidth="1"/>
    <col min="10732" max="10732" width="12.875" style="60" customWidth="1"/>
    <col min="10733" max="10733" width="12.75" style="60" bestFit="1" customWidth="1"/>
    <col min="10734" max="10734" width="11.875" style="60" bestFit="1" customWidth="1"/>
    <col min="10735" max="10735" width="13.75" style="60" bestFit="1" customWidth="1"/>
    <col min="10736" max="10736" width="13.75" style="60" customWidth="1"/>
    <col min="10737" max="10747" width="13.375" style="60" customWidth="1"/>
    <col min="10748" max="10748" width="9.375" style="60" customWidth="1"/>
    <col min="10749" max="10749" width="25.5" style="60" customWidth="1"/>
    <col min="10750" max="10750" width="15" style="60" customWidth="1"/>
    <col min="10751" max="10751" width="7.875" style="60" customWidth="1"/>
    <col min="10752" max="10760" width="9.25" style="60" customWidth="1"/>
    <col min="10761" max="10984" width="9" style="60"/>
    <col min="10985" max="10985" width="4.875" style="60" customWidth="1"/>
    <col min="10986" max="10986" width="46" style="60" customWidth="1"/>
    <col min="10987" max="10987" width="15.125" style="60" customWidth="1"/>
    <col min="10988" max="10988" width="12.875" style="60" customWidth="1"/>
    <col min="10989" max="10989" width="12.75" style="60" bestFit="1" customWidth="1"/>
    <col min="10990" max="10990" width="11.875" style="60" bestFit="1" customWidth="1"/>
    <col min="10991" max="10991" width="13.75" style="60" bestFit="1" customWidth="1"/>
    <col min="10992" max="10992" width="13.75" style="60" customWidth="1"/>
    <col min="10993" max="11003" width="13.375" style="60" customWidth="1"/>
    <col min="11004" max="11004" width="9.375" style="60" customWidth="1"/>
    <col min="11005" max="11005" width="25.5" style="60" customWidth="1"/>
    <col min="11006" max="11006" width="15" style="60" customWidth="1"/>
    <col min="11007" max="11007" width="7.875" style="60" customWidth="1"/>
    <col min="11008" max="11016" width="9.25" style="60" customWidth="1"/>
    <col min="11017" max="11240" width="9" style="60"/>
    <col min="11241" max="11241" width="4.875" style="60" customWidth="1"/>
    <col min="11242" max="11242" width="46" style="60" customWidth="1"/>
    <col min="11243" max="11243" width="15.125" style="60" customWidth="1"/>
    <col min="11244" max="11244" width="12.875" style="60" customWidth="1"/>
    <col min="11245" max="11245" width="12.75" style="60" bestFit="1" customWidth="1"/>
    <col min="11246" max="11246" width="11.875" style="60" bestFit="1" customWidth="1"/>
    <col min="11247" max="11247" width="13.75" style="60" bestFit="1" customWidth="1"/>
    <col min="11248" max="11248" width="13.75" style="60" customWidth="1"/>
    <col min="11249" max="11259" width="13.375" style="60" customWidth="1"/>
    <col min="11260" max="11260" width="9.375" style="60" customWidth="1"/>
    <col min="11261" max="11261" width="25.5" style="60" customWidth="1"/>
    <col min="11262" max="11262" width="15" style="60" customWidth="1"/>
    <col min="11263" max="11263" width="7.875" style="60" customWidth="1"/>
    <col min="11264" max="11272" width="9.25" style="60" customWidth="1"/>
    <col min="11273" max="11496" width="9" style="60"/>
    <col min="11497" max="11497" width="4.875" style="60" customWidth="1"/>
    <col min="11498" max="11498" width="46" style="60" customWidth="1"/>
    <col min="11499" max="11499" width="15.125" style="60" customWidth="1"/>
    <col min="11500" max="11500" width="12.875" style="60" customWidth="1"/>
    <col min="11501" max="11501" width="12.75" style="60" bestFit="1" customWidth="1"/>
    <col min="11502" max="11502" width="11.875" style="60" bestFit="1" customWidth="1"/>
    <col min="11503" max="11503" width="13.75" style="60" bestFit="1" customWidth="1"/>
    <col min="11504" max="11504" width="13.75" style="60" customWidth="1"/>
    <col min="11505" max="11515" width="13.375" style="60" customWidth="1"/>
    <col min="11516" max="11516" width="9.375" style="60" customWidth="1"/>
    <col min="11517" max="11517" width="25.5" style="60" customWidth="1"/>
    <col min="11518" max="11518" width="15" style="60" customWidth="1"/>
    <col min="11519" max="11519" width="7.875" style="60" customWidth="1"/>
    <col min="11520" max="11528" width="9.25" style="60" customWidth="1"/>
    <col min="11529" max="11752" width="9" style="60"/>
    <col min="11753" max="11753" width="4.875" style="60" customWidth="1"/>
    <col min="11754" max="11754" width="46" style="60" customWidth="1"/>
    <col min="11755" max="11755" width="15.125" style="60" customWidth="1"/>
    <col min="11756" max="11756" width="12.875" style="60" customWidth="1"/>
    <col min="11757" max="11757" width="12.75" style="60" bestFit="1" customWidth="1"/>
    <col min="11758" max="11758" width="11.875" style="60" bestFit="1" customWidth="1"/>
    <col min="11759" max="11759" width="13.75" style="60" bestFit="1" customWidth="1"/>
    <col min="11760" max="11760" width="13.75" style="60" customWidth="1"/>
    <col min="11761" max="11771" width="13.375" style="60" customWidth="1"/>
    <col min="11772" max="11772" width="9.375" style="60" customWidth="1"/>
    <col min="11773" max="11773" width="25.5" style="60" customWidth="1"/>
    <col min="11774" max="11774" width="15" style="60" customWidth="1"/>
    <col min="11775" max="11775" width="7.875" style="60" customWidth="1"/>
    <col min="11776" max="11784" width="9.25" style="60" customWidth="1"/>
    <col min="11785" max="12008" width="9" style="60"/>
    <col min="12009" max="12009" width="4.875" style="60" customWidth="1"/>
    <col min="12010" max="12010" width="46" style="60" customWidth="1"/>
    <col min="12011" max="12011" width="15.125" style="60" customWidth="1"/>
    <col min="12012" max="12012" width="12.875" style="60" customWidth="1"/>
    <col min="12013" max="12013" width="12.75" style="60" bestFit="1" customWidth="1"/>
    <col min="12014" max="12014" width="11.875" style="60" bestFit="1" customWidth="1"/>
    <col min="12015" max="12015" width="13.75" style="60" bestFit="1" customWidth="1"/>
    <col min="12016" max="12016" width="13.75" style="60" customWidth="1"/>
    <col min="12017" max="12027" width="13.375" style="60" customWidth="1"/>
    <col min="12028" max="12028" width="9.375" style="60" customWidth="1"/>
    <col min="12029" max="12029" width="25.5" style="60" customWidth="1"/>
    <col min="12030" max="12030" width="15" style="60" customWidth="1"/>
    <col min="12031" max="12031" width="7.875" style="60" customWidth="1"/>
    <col min="12032" max="12040" width="9.25" style="60" customWidth="1"/>
    <col min="12041" max="12264" width="9" style="60"/>
    <col min="12265" max="12265" width="4.875" style="60" customWidth="1"/>
    <col min="12266" max="12266" width="46" style="60" customWidth="1"/>
    <col min="12267" max="12267" width="15.125" style="60" customWidth="1"/>
    <col min="12268" max="12268" width="12.875" style="60" customWidth="1"/>
    <col min="12269" max="12269" width="12.75" style="60" bestFit="1" customWidth="1"/>
    <col min="12270" max="12270" width="11.875" style="60" bestFit="1" customWidth="1"/>
    <col min="12271" max="12271" width="13.75" style="60" bestFit="1" customWidth="1"/>
    <col min="12272" max="12272" width="13.75" style="60" customWidth="1"/>
    <col min="12273" max="12283" width="13.375" style="60" customWidth="1"/>
    <col min="12284" max="12284" width="9.375" style="60" customWidth="1"/>
    <col min="12285" max="12285" width="25.5" style="60" customWidth="1"/>
    <col min="12286" max="12286" width="15" style="60" customWidth="1"/>
    <col min="12287" max="12287" width="7.875" style="60" customWidth="1"/>
    <col min="12288" max="12296" width="9.25" style="60" customWidth="1"/>
    <col min="12297" max="12520" width="9" style="60"/>
    <col min="12521" max="12521" width="4.875" style="60" customWidth="1"/>
    <col min="12522" max="12522" width="46" style="60" customWidth="1"/>
    <col min="12523" max="12523" width="15.125" style="60" customWidth="1"/>
    <col min="12524" max="12524" width="12.875" style="60" customWidth="1"/>
    <col min="12525" max="12525" width="12.75" style="60" bestFit="1" customWidth="1"/>
    <col min="12526" max="12526" width="11.875" style="60" bestFit="1" customWidth="1"/>
    <col min="12527" max="12527" width="13.75" style="60" bestFit="1" customWidth="1"/>
    <col min="12528" max="12528" width="13.75" style="60" customWidth="1"/>
    <col min="12529" max="12539" width="13.375" style="60" customWidth="1"/>
    <col min="12540" max="12540" width="9.375" style="60" customWidth="1"/>
    <col min="12541" max="12541" width="25.5" style="60" customWidth="1"/>
    <col min="12542" max="12542" width="15" style="60" customWidth="1"/>
    <col min="12543" max="12543" width="7.875" style="60" customWidth="1"/>
    <col min="12544" max="12552" width="9.25" style="60" customWidth="1"/>
    <col min="12553" max="12776" width="9" style="60"/>
    <col min="12777" max="12777" width="4.875" style="60" customWidth="1"/>
    <col min="12778" max="12778" width="46" style="60" customWidth="1"/>
    <col min="12779" max="12779" width="15.125" style="60" customWidth="1"/>
    <col min="12780" max="12780" width="12.875" style="60" customWidth="1"/>
    <col min="12781" max="12781" width="12.75" style="60" bestFit="1" customWidth="1"/>
    <col min="12782" max="12782" width="11.875" style="60" bestFit="1" customWidth="1"/>
    <col min="12783" max="12783" width="13.75" style="60" bestFit="1" customWidth="1"/>
    <col min="12784" max="12784" width="13.75" style="60" customWidth="1"/>
    <col min="12785" max="12795" width="13.375" style="60" customWidth="1"/>
    <col min="12796" max="12796" width="9.375" style="60" customWidth="1"/>
    <col min="12797" max="12797" width="25.5" style="60" customWidth="1"/>
    <col min="12798" max="12798" width="15" style="60" customWidth="1"/>
    <col min="12799" max="12799" width="7.875" style="60" customWidth="1"/>
    <col min="12800" max="12808" width="9.25" style="60" customWidth="1"/>
    <col min="12809" max="13032" width="9" style="60"/>
    <col min="13033" max="13033" width="4.875" style="60" customWidth="1"/>
    <col min="13034" max="13034" width="46" style="60" customWidth="1"/>
    <col min="13035" max="13035" width="15.125" style="60" customWidth="1"/>
    <col min="13036" max="13036" width="12.875" style="60" customWidth="1"/>
    <col min="13037" max="13037" width="12.75" style="60" bestFit="1" customWidth="1"/>
    <col min="13038" max="13038" width="11.875" style="60" bestFit="1" customWidth="1"/>
    <col min="13039" max="13039" width="13.75" style="60" bestFit="1" customWidth="1"/>
    <col min="13040" max="13040" width="13.75" style="60" customWidth="1"/>
    <col min="13041" max="13051" width="13.375" style="60" customWidth="1"/>
    <col min="13052" max="13052" width="9.375" style="60" customWidth="1"/>
    <col min="13053" max="13053" width="25.5" style="60" customWidth="1"/>
    <col min="13054" max="13054" width="15" style="60" customWidth="1"/>
    <col min="13055" max="13055" width="7.875" style="60" customWidth="1"/>
    <col min="13056" max="13064" width="9.25" style="60" customWidth="1"/>
    <col min="13065" max="13288" width="9" style="60"/>
    <col min="13289" max="13289" width="4.875" style="60" customWidth="1"/>
    <col min="13290" max="13290" width="46" style="60" customWidth="1"/>
    <col min="13291" max="13291" width="15.125" style="60" customWidth="1"/>
    <col min="13292" max="13292" width="12.875" style="60" customWidth="1"/>
    <col min="13293" max="13293" width="12.75" style="60" bestFit="1" customWidth="1"/>
    <col min="13294" max="13294" width="11.875" style="60" bestFit="1" customWidth="1"/>
    <col min="13295" max="13295" width="13.75" style="60" bestFit="1" customWidth="1"/>
    <col min="13296" max="13296" width="13.75" style="60" customWidth="1"/>
    <col min="13297" max="13307" width="13.375" style="60" customWidth="1"/>
    <col min="13308" max="13308" width="9.375" style="60" customWidth="1"/>
    <col min="13309" max="13309" width="25.5" style="60" customWidth="1"/>
    <col min="13310" max="13310" width="15" style="60" customWidth="1"/>
    <col min="13311" max="13311" width="7.875" style="60" customWidth="1"/>
    <col min="13312" max="13320" width="9.25" style="60" customWidth="1"/>
    <col min="13321" max="13544" width="9" style="60"/>
    <col min="13545" max="13545" width="4.875" style="60" customWidth="1"/>
    <col min="13546" max="13546" width="46" style="60" customWidth="1"/>
    <col min="13547" max="13547" width="15.125" style="60" customWidth="1"/>
    <col min="13548" max="13548" width="12.875" style="60" customWidth="1"/>
    <col min="13549" max="13549" width="12.75" style="60" bestFit="1" customWidth="1"/>
    <col min="13550" max="13550" width="11.875" style="60" bestFit="1" customWidth="1"/>
    <col min="13551" max="13551" width="13.75" style="60" bestFit="1" customWidth="1"/>
    <col min="13552" max="13552" width="13.75" style="60" customWidth="1"/>
    <col min="13553" max="13563" width="13.375" style="60" customWidth="1"/>
    <col min="13564" max="13564" width="9.375" style="60" customWidth="1"/>
    <col min="13565" max="13565" width="25.5" style="60" customWidth="1"/>
    <col min="13566" max="13566" width="15" style="60" customWidth="1"/>
    <col min="13567" max="13567" width="7.875" style="60" customWidth="1"/>
    <col min="13568" max="13576" width="9.25" style="60" customWidth="1"/>
    <col min="13577" max="13800" width="9" style="60"/>
    <col min="13801" max="13801" width="4.875" style="60" customWidth="1"/>
    <col min="13802" max="13802" width="46" style="60" customWidth="1"/>
    <col min="13803" max="13803" width="15.125" style="60" customWidth="1"/>
    <col min="13804" max="13804" width="12.875" style="60" customWidth="1"/>
    <col min="13805" max="13805" width="12.75" style="60" bestFit="1" customWidth="1"/>
    <col min="13806" max="13806" width="11.875" style="60" bestFit="1" customWidth="1"/>
    <col min="13807" max="13807" width="13.75" style="60" bestFit="1" customWidth="1"/>
    <col min="13808" max="13808" width="13.75" style="60" customWidth="1"/>
    <col min="13809" max="13819" width="13.375" style="60" customWidth="1"/>
    <col min="13820" max="13820" width="9.375" style="60" customWidth="1"/>
    <col min="13821" max="13821" width="25.5" style="60" customWidth="1"/>
    <col min="13822" max="13822" width="15" style="60" customWidth="1"/>
    <col min="13823" max="13823" width="7.875" style="60" customWidth="1"/>
    <col min="13824" max="13832" width="9.25" style="60" customWidth="1"/>
    <col min="13833" max="14056" width="9" style="60"/>
    <col min="14057" max="14057" width="4.875" style="60" customWidth="1"/>
    <col min="14058" max="14058" width="46" style="60" customWidth="1"/>
    <col min="14059" max="14059" width="15.125" style="60" customWidth="1"/>
    <col min="14060" max="14060" width="12.875" style="60" customWidth="1"/>
    <col min="14061" max="14061" width="12.75" style="60" bestFit="1" customWidth="1"/>
    <col min="14062" max="14062" width="11.875" style="60" bestFit="1" customWidth="1"/>
    <col min="14063" max="14063" width="13.75" style="60" bestFit="1" customWidth="1"/>
    <col min="14064" max="14064" width="13.75" style="60" customWidth="1"/>
    <col min="14065" max="14075" width="13.375" style="60" customWidth="1"/>
    <col min="14076" max="14076" width="9.375" style="60" customWidth="1"/>
    <col min="14077" max="14077" width="25.5" style="60" customWidth="1"/>
    <col min="14078" max="14078" width="15" style="60" customWidth="1"/>
    <col min="14079" max="14079" width="7.875" style="60" customWidth="1"/>
    <col min="14080" max="14088" width="9.25" style="60" customWidth="1"/>
    <col min="14089" max="14312" width="9" style="60"/>
    <col min="14313" max="14313" width="4.875" style="60" customWidth="1"/>
    <col min="14314" max="14314" width="46" style="60" customWidth="1"/>
    <col min="14315" max="14315" width="15.125" style="60" customWidth="1"/>
    <col min="14316" max="14316" width="12.875" style="60" customWidth="1"/>
    <col min="14317" max="14317" width="12.75" style="60" bestFit="1" customWidth="1"/>
    <col min="14318" max="14318" width="11.875" style="60" bestFit="1" customWidth="1"/>
    <col min="14319" max="14319" width="13.75" style="60" bestFit="1" customWidth="1"/>
    <col min="14320" max="14320" width="13.75" style="60" customWidth="1"/>
    <col min="14321" max="14331" width="13.375" style="60" customWidth="1"/>
    <col min="14332" max="14332" width="9.375" style="60" customWidth="1"/>
    <col min="14333" max="14333" width="25.5" style="60" customWidth="1"/>
    <col min="14334" max="14334" width="15" style="60" customWidth="1"/>
    <col min="14335" max="14335" width="7.875" style="60" customWidth="1"/>
    <col min="14336" max="14344" width="9.25" style="60" customWidth="1"/>
    <col min="14345" max="14568" width="9" style="60"/>
    <col min="14569" max="14569" width="4.875" style="60" customWidth="1"/>
    <col min="14570" max="14570" width="46" style="60" customWidth="1"/>
    <col min="14571" max="14571" width="15.125" style="60" customWidth="1"/>
    <col min="14572" max="14572" width="12.875" style="60" customWidth="1"/>
    <col min="14573" max="14573" width="12.75" style="60" bestFit="1" customWidth="1"/>
    <col min="14574" max="14574" width="11.875" style="60" bestFit="1" customWidth="1"/>
    <col min="14575" max="14575" width="13.75" style="60" bestFit="1" customWidth="1"/>
    <col min="14576" max="14576" width="13.75" style="60" customWidth="1"/>
    <col min="14577" max="14587" width="13.375" style="60" customWidth="1"/>
    <col min="14588" max="14588" width="9.375" style="60" customWidth="1"/>
    <col min="14589" max="14589" width="25.5" style="60" customWidth="1"/>
    <col min="14590" max="14590" width="15" style="60" customWidth="1"/>
    <col min="14591" max="14591" width="7.875" style="60" customWidth="1"/>
    <col min="14592" max="14600" width="9.25" style="60" customWidth="1"/>
    <col min="14601" max="14824" width="9" style="60"/>
    <col min="14825" max="14825" width="4.875" style="60" customWidth="1"/>
    <col min="14826" max="14826" width="46" style="60" customWidth="1"/>
    <col min="14827" max="14827" width="15.125" style="60" customWidth="1"/>
    <col min="14828" max="14828" width="12.875" style="60" customWidth="1"/>
    <col min="14829" max="14829" width="12.75" style="60" bestFit="1" customWidth="1"/>
    <col min="14830" max="14830" width="11.875" style="60" bestFit="1" customWidth="1"/>
    <col min="14831" max="14831" width="13.75" style="60" bestFit="1" customWidth="1"/>
    <col min="14832" max="14832" width="13.75" style="60" customWidth="1"/>
    <col min="14833" max="14843" width="13.375" style="60" customWidth="1"/>
    <col min="14844" max="14844" width="9.375" style="60" customWidth="1"/>
    <col min="14845" max="14845" width="25.5" style="60" customWidth="1"/>
    <col min="14846" max="14846" width="15" style="60" customWidth="1"/>
    <col min="14847" max="14847" width="7.875" style="60" customWidth="1"/>
    <col min="14848" max="14856" width="9.25" style="60" customWidth="1"/>
    <col min="14857" max="15080" width="9" style="60"/>
    <col min="15081" max="15081" width="4.875" style="60" customWidth="1"/>
    <col min="15082" max="15082" width="46" style="60" customWidth="1"/>
    <col min="15083" max="15083" width="15.125" style="60" customWidth="1"/>
    <col min="15084" max="15084" width="12.875" style="60" customWidth="1"/>
    <col min="15085" max="15085" width="12.75" style="60" bestFit="1" customWidth="1"/>
    <col min="15086" max="15086" width="11.875" style="60" bestFit="1" customWidth="1"/>
    <col min="15087" max="15087" width="13.75" style="60" bestFit="1" customWidth="1"/>
    <col min="15088" max="15088" width="13.75" style="60" customWidth="1"/>
    <col min="15089" max="15099" width="13.375" style="60" customWidth="1"/>
    <col min="15100" max="15100" width="9.375" style="60" customWidth="1"/>
    <col min="15101" max="15101" width="25.5" style="60" customWidth="1"/>
    <col min="15102" max="15102" width="15" style="60" customWidth="1"/>
    <col min="15103" max="15103" width="7.875" style="60" customWidth="1"/>
    <col min="15104" max="15112" width="9.25" style="60" customWidth="1"/>
    <col min="15113" max="15336" width="9" style="60"/>
    <col min="15337" max="15337" width="4.875" style="60" customWidth="1"/>
    <col min="15338" max="15338" width="46" style="60" customWidth="1"/>
    <col min="15339" max="15339" width="15.125" style="60" customWidth="1"/>
    <col min="15340" max="15340" width="12.875" style="60" customWidth="1"/>
    <col min="15341" max="15341" width="12.75" style="60" bestFit="1" customWidth="1"/>
    <col min="15342" max="15342" width="11.875" style="60" bestFit="1" customWidth="1"/>
    <col min="15343" max="15343" width="13.75" style="60" bestFit="1" customWidth="1"/>
    <col min="15344" max="15344" width="13.75" style="60" customWidth="1"/>
    <col min="15345" max="15355" width="13.375" style="60" customWidth="1"/>
    <col min="15356" max="15356" width="9.375" style="60" customWidth="1"/>
    <col min="15357" max="15357" width="25.5" style="60" customWidth="1"/>
    <col min="15358" max="15358" width="15" style="60" customWidth="1"/>
    <col min="15359" max="15359" width="7.875" style="60" customWidth="1"/>
    <col min="15360" max="15368" width="9.25" style="60" customWidth="1"/>
    <col min="15369" max="15592" width="9" style="60"/>
    <col min="15593" max="15593" width="4.875" style="60" customWidth="1"/>
    <col min="15594" max="15594" width="46" style="60" customWidth="1"/>
    <col min="15595" max="15595" width="15.125" style="60" customWidth="1"/>
    <col min="15596" max="15596" width="12.875" style="60" customWidth="1"/>
    <col min="15597" max="15597" width="12.75" style="60" bestFit="1" customWidth="1"/>
    <col min="15598" max="15598" width="11.875" style="60" bestFit="1" customWidth="1"/>
    <col min="15599" max="15599" width="13.75" style="60" bestFit="1" customWidth="1"/>
    <col min="15600" max="15600" width="13.75" style="60" customWidth="1"/>
    <col min="15601" max="15611" width="13.375" style="60" customWidth="1"/>
    <col min="15612" max="15612" width="9.375" style="60" customWidth="1"/>
    <col min="15613" max="15613" width="25.5" style="60" customWidth="1"/>
    <col min="15614" max="15614" width="15" style="60" customWidth="1"/>
    <col min="15615" max="15615" width="7.875" style="60" customWidth="1"/>
    <col min="15616" max="15624" width="9.25" style="60" customWidth="1"/>
    <col min="15625" max="15848" width="9" style="60"/>
    <col min="15849" max="15849" width="4.875" style="60" customWidth="1"/>
    <col min="15850" max="15850" width="46" style="60" customWidth="1"/>
    <col min="15851" max="15851" width="15.125" style="60" customWidth="1"/>
    <col min="15852" max="15852" width="12.875" style="60" customWidth="1"/>
    <col min="15853" max="15853" width="12.75" style="60" bestFit="1" customWidth="1"/>
    <col min="15854" max="15854" width="11.875" style="60" bestFit="1" customWidth="1"/>
    <col min="15855" max="15855" width="13.75" style="60" bestFit="1" customWidth="1"/>
    <col min="15856" max="15856" width="13.75" style="60" customWidth="1"/>
    <col min="15857" max="15867" width="13.375" style="60" customWidth="1"/>
    <col min="15868" max="15868" width="9.375" style="60" customWidth="1"/>
    <col min="15869" max="15869" width="25.5" style="60" customWidth="1"/>
    <col min="15870" max="15870" width="15" style="60" customWidth="1"/>
    <col min="15871" max="15871" width="7.875" style="60" customWidth="1"/>
    <col min="15872" max="15880" width="9.25" style="60" customWidth="1"/>
    <col min="15881" max="16104" width="9" style="60"/>
    <col min="16105" max="16105" width="4.875" style="60" customWidth="1"/>
    <col min="16106" max="16106" width="46" style="60" customWidth="1"/>
    <col min="16107" max="16107" width="15.125" style="60" customWidth="1"/>
    <col min="16108" max="16108" width="12.875" style="60" customWidth="1"/>
    <col min="16109" max="16109" width="12.75" style="60" bestFit="1" customWidth="1"/>
    <col min="16110" max="16110" width="11.875" style="60" bestFit="1" customWidth="1"/>
    <col min="16111" max="16111" width="13.75" style="60" bestFit="1" customWidth="1"/>
    <col min="16112" max="16112" width="13.75" style="60" customWidth="1"/>
    <col min="16113" max="16123" width="13.375" style="60" customWidth="1"/>
    <col min="16124" max="16124" width="9.375" style="60" customWidth="1"/>
    <col min="16125" max="16125" width="25.5" style="60" customWidth="1"/>
    <col min="16126" max="16126" width="15" style="60" customWidth="1"/>
    <col min="16127" max="16127" width="7.875" style="60" customWidth="1"/>
    <col min="16128" max="16136" width="9.25" style="60" customWidth="1"/>
    <col min="16137" max="16384" width="9" style="60"/>
  </cols>
  <sheetData>
    <row r="1" spans="1:8" ht="18.75">
      <c r="A1" s="59" t="s">
        <v>154</v>
      </c>
    </row>
    <row r="2" spans="1:8">
      <c r="D2" s="75"/>
      <c r="E2" s="76"/>
    </row>
    <row r="3" spans="1:8" ht="14.1" customHeight="1">
      <c r="A3" s="61" t="s">
        <v>121</v>
      </c>
      <c r="C3" s="62"/>
      <c r="E3" s="63"/>
    </row>
    <row r="4" spans="1:8">
      <c r="A4" s="152"/>
      <c r="B4" s="64">
        <v>2016</v>
      </c>
      <c r="C4" s="64">
        <v>2017</v>
      </c>
      <c r="D4" s="64">
        <v>2018</v>
      </c>
      <c r="E4" s="64">
        <v>2019</v>
      </c>
      <c r="F4" s="64">
        <v>2020</v>
      </c>
    </row>
    <row r="5" spans="1:8">
      <c r="A5" s="152" t="s">
        <v>155</v>
      </c>
      <c r="B5" s="66">
        <v>34.9</v>
      </c>
      <c r="C5" s="66">
        <v>34.9</v>
      </c>
      <c r="D5" s="66">
        <v>34.9</v>
      </c>
      <c r="E5" s="66">
        <v>34.9</v>
      </c>
      <c r="F5" s="66">
        <v>34.9</v>
      </c>
    </row>
    <row r="6" spans="1:8">
      <c r="A6" s="65" t="s">
        <v>140</v>
      </c>
      <c r="B6" s="66">
        <v>100</v>
      </c>
      <c r="C6" s="66">
        <v>100</v>
      </c>
      <c r="D6" s="66">
        <v>100</v>
      </c>
      <c r="E6" s="66">
        <v>100</v>
      </c>
      <c r="F6" s="66">
        <v>100</v>
      </c>
    </row>
    <row r="7" spans="1:8">
      <c r="A7" s="65" t="s">
        <v>135</v>
      </c>
      <c r="B7" s="66">
        <v>100</v>
      </c>
      <c r="C7" s="66">
        <v>102.36453201970443</v>
      </c>
      <c r="D7" s="66">
        <v>104.43349753694581</v>
      </c>
      <c r="E7" s="66">
        <v>107.78325123152709</v>
      </c>
      <c r="F7" s="66">
        <v>110.24630541871922</v>
      </c>
    </row>
    <row r="8" spans="1:8">
      <c r="A8" s="65" t="s">
        <v>136</v>
      </c>
      <c r="B8" s="66">
        <v>100</v>
      </c>
      <c r="C8" s="66">
        <v>106.80000000000005</v>
      </c>
      <c r="D8" s="66">
        <v>115.45080000000019</v>
      </c>
      <c r="E8" s="66">
        <v>124.57141320000032</v>
      </c>
      <c r="F8" s="66">
        <v>128.43312700920038</v>
      </c>
    </row>
    <row r="9" spans="1:8">
      <c r="A9" s="65" t="s">
        <v>137</v>
      </c>
      <c r="B9" s="66">
        <v>100</v>
      </c>
      <c r="C9" s="66">
        <v>97.690086621751689</v>
      </c>
      <c r="D9" s="66">
        <v>95.754716981132077</v>
      </c>
      <c r="E9" s="66">
        <v>92.778793418647169</v>
      </c>
      <c r="F9" s="66">
        <v>90.705987488829308</v>
      </c>
    </row>
    <row r="10" spans="1:8">
      <c r="A10" s="65" t="s">
        <v>322</v>
      </c>
      <c r="B10" s="66">
        <v>100</v>
      </c>
      <c r="C10" s="66">
        <v>93.632958801498077</v>
      </c>
      <c r="D10" s="66">
        <v>86.616983165123017</v>
      </c>
      <c r="E10" s="66">
        <v>80.2752392633206</v>
      </c>
      <c r="F10" s="66">
        <v>77.861531778196479</v>
      </c>
    </row>
    <row r="11" spans="1:8">
      <c r="A11" s="77"/>
      <c r="B11" s="64"/>
      <c r="C11" s="64"/>
      <c r="D11" s="64"/>
      <c r="E11" s="64"/>
      <c r="F11" s="64"/>
    </row>
    <row r="12" spans="1:8" ht="14.25" customHeight="1">
      <c r="A12" s="77"/>
    </row>
    <row r="13" spans="1:8">
      <c r="A13" s="395"/>
      <c r="B13" s="396"/>
      <c r="C13" s="396"/>
      <c r="D13" s="397"/>
      <c r="E13" s="396"/>
      <c r="F13" s="396"/>
      <c r="G13" s="69"/>
      <c r="H13" s="69"/>
    </row>
    <row r="14" spans="1:8">
      <c r="A14" s="398"/>
      <c r="B14" s="399"/>
      <c r="C14" s="399"/>
      <c r="D14" s="399"/>
      <c r="E14" s="399"/>
      <c r="F14" s="399"/>
      <c r="G14" s="69"/>
      <c r="H14" s="69"/>
    </row>
    <row r="15" spans="1:8">
      <c r="A15" s="398"/>
      <c r="B15" s="399"/>
      <c r="C15" s="399"/>
      <c r="D15" s="399"/>
      <c r="E15" s="399"/>
      <c r="F15" s="399"/>
      <c r="G15" s="69"/>
      <c r="H15" s="69"/>
    </row>
    <row r="16" spans="1:8">
      <c r="A16" s="398"/>
      <c r="B16" s="399"/>
      <c r="C16" s="399"/>
      <c r="D16" s="399"/>
      <c r="E16" s="399"/>
      <c r="F16" s="399"/>
      <c r="G16" s="69"/>
      <c r="H16" s="69"/>
    </row>
    <row r="17" spans="1:8">
      <c r="A17" s="398"/>
      <c r="B17" s="399"/>
      <c r="C17" s="399"/>
      <c r="D17" s="399"/>
      <c r="E17" s="399"/>
      <c r="F17" s="399"/>
      <c r="G17" s="69"/>
      <c r="H17" s="69"/>
    </row>
    <row r="18" spans="1:8">
      <c r="A18" s="398"/>
      <c r="B18" s="399"/>
      <c r="C18" s="399"/>
      <c r="D18" s="399"/>
      <c r="E18" s="399"/>
      <c r="F18" s="399"/>
      <c r="G18" s="69"/>
      <c r="H18" s="69"/>
    </row>
    <row r="19" spans="1:8">
      <c r="A19" s="398"/>
      <c r="B19" s="399"/>
      <c r="C19" s="399"/>
      <c r="D19" s="399"/>
      <c r="E19" s="399"/>
      <c r="F19" s="399"/>
      <c r="G19" s="69"/>
      <c r="H19" s="69"/>
    </row>
    <row r="20" spans="1:8">
      <c r="A20" s="398"/>
      <c r="B20" s="399"/>
      <c r="C20" s="399"/>
      <c r="D20" s="399"/>
      <c r="E20" s="399"/>
      <c r="F20" s="399"/>
      <c r="G20" s="69"/>
      <c r="H20" s="69"/>
    </row>
    <row r="21" spans="1:8">
      <c r="A21" s="398"/>
      <c r="B21" s="399"/>
      <c r="C21" s="399"/>
      <c r="D21" s="399"/>
      <c r="E21" s="399"/>
      <c r="F21" s="399"/>
      <c r="G21" s="69"/>
      <c r="H21" s="69"/>
    </row>
    <row r="22" spans="1:8">
      <c r="A22" s="398"/>
      <c r="B22" s="399"/>
      <c r="C22" s="399"/>
      <c r="D22" s="399"/>
      <c r="E22" s="399"/>
      <c r="F22" s="399"/>
      <c r="G22" s="69"/>
      <c r="H22" s="69"/>
    </row>
    <row r="23" spans="1:8">
      <c r="A23" s="398"/>
      <c r="B23" s="399"/>
      <c r="C23" s="399"/>
      <c r="D23" s="399"/>
      <c r="E23" s="399"/>
      <c r="F23" s="399"/>
      <c r="G23" s="69"/>
      <c r="H23" s="69"/>
    </row>
    <row r="24" spans="1:8">
      <c r="A24" s="398"/>
      <c r="B24" s="399"/>
      <c r="C24" s="399"/>
      <c r="D24" s="399"/>
      <c r="E24" s="399"/>
      <c r="F24" s="399"/>
      <c r="G24" s="69"/>
      <c r="H24" s="69"/>
    </row>
    <row r="25" spans="1:8">
      <c r="A25" s="398"/>
      <c r="B25" s="399"/>
      <c r="C25" s="399"/>
      <c r="D25" s="399"/>
      <c r="E25" s="399"/>
      <c r="F25" s="399"/>
      <c r="G25" s="69"/>
      <c r="H25" s="69"/>
    </row>
    <row r="26" spans="1:8">
      <c r="A26" s="398"/>
      <c r="B26" s="399"/>
      <c r="C26" s="399"/>
      <c r="D26" s="399"/>
      <c r="E26" s="399"/>
      <c r="F26" s="399"/>
      <c r="G26" s="69"/>
      <c r="H26" s="69"/>
    </row>
    <row r="27" spans="1:8">
      <c r="A27" s="398"/>
      <c r="B27" s="399"/>
      <c r="C27" s="399"/>
      <c r="D27" s="399"/>
      <c r="E27" s="399"/>
      <c r="F27" s="399"/>
      <c r="G27" s="69"/>
      <c r="H27" s="69"/>
    </row>
    <row r="28" spans="1:8">
      <c r="A28" s="398"/>
      <c r="B28" s="399"/>
      <c r="C28" s="399"/>
      <c r="D28" s="399"/>
      <c r="E28" s="399"/>
      <c r="F28" s="399"/>
      <c r="G28" s="69"/>
      <c r="H28" s="69"/>
    </row>
    <row r="29" spans="1:8">
      <c r="A29" s="398"/>
      <c r="B29" s="399"/>
      <c r="C29" s="399"/>
      <c r="D29" s="399"/>
      <c r="E29" s="399"/>
      <c r="F29" s="399"/>
      <c r="G29" s="69"/>
      <c r="H29" s="69"/>
    </row>
    <row r="30" spans="1:8">
      <c r="A30" s="398"/>
      <c r="B30" s="399"/>
      <c r="C30" s="399"/>
      <c r="D30" s="399"/>
      <c r="E30" s="399"/>
      <c r="F30" s="399"/>
      <c r="G30" s="69"/>
      <c r="H30" s="69"/>
    </row>
    <row r="31" spans="1:8">
      <c r="A31" s="398"/>
      <c r="B31" s="399"/>
      <c r="C31" s="399"/>
      <c r="D31" s="399"/>
      <c r="E31" s="399"/>
      <c r="F31" s="399"/>
      <c r="G31" s="69"/>
      <c r="H31" s="69"/>
    </row>
    <row r="32" spans="1:8">
      <c r="A32" s="398"/>
      <c r="B32" s="399"/>
      <c r="C32" s="399"/>
      <c r="D32" s="399"/>
      <c r="E32" s="399"/>
      <c r="F32" s="399"/>
      <c r="G32" s="69"/>
      <c r="H32" s="69"/>
    </row>
    <row r="33" spans="1:8">
      <c r="A33" s="398"/>
      <c r="B33" s="399"/>
      <c r="C33" s="399"/>
      <c r="D33" s="399"/>
      <c r="E33" s="399"/>
      <c r="F33" s="399"/>
      <c r="G33" s="69"/>
      <c r="H33" s="69"/>
    </row>
    <row r="34" spans="1:8">
      <c r="A34" s="398"/>
      <c r="B34" s="399"/>
      <c r="C34" s="399"/>
      <c r="D34" s="399"/>
      <c r="E34" s="399"/>
      <c r="F34" s="399"/>
      <c r="G34" s="69"/>
      <c r="H34" s="69"/>
    </row>
    <row r="35" spans="1:8">
      <c r="A35" s="398"/>
      <c r="B35" s="399"/>
      <c r="C35" s="399"/>
      <c r="D35" s="399"/>
      <c r="E35" s="399"/>
      <c r="F35" s="399"/>
      <c r="G35" s="69"/>
      <c r="H35" s="69"/>
    </row>
    <row r="36" spans="1:8">
      <c r="A36" s="398"/>
      <c r="B36" s="399"/>
      <c r="C36" s="399"/>
      <c r="D36" s="399"/>
      <c r="E36" s="399"/>
      <c r="F36" s="399"/>
      <c r="G36" s="69"/>
      <c r="H36" s="69"/>
    </row>
    <row r="37" spans="1:8">
      <c r="A37" s="398"/>
      <c r="B37" s="399"/>
      <c r="C37" s="399"/>
      <c r="D37" s="399"/>
      <c r="E37" s="399"/>
      <c r="F37" s="399"/>
      <c r="G37" s="69"/>
      <c r="H37" s="69"/>
    </row>
    <row r="38" spans="1:8">
      <c r="A38" s="398"/>
      <c r="B38" s="399"/>
      <c r="C38" s="399"/>
      <c r="D38" s="399"/>
      <c r="E38" s="399"/>
      <c r="F38" s="399"/>
      <c r="G38" s="69"/>
      <c r="H38" s="69"/>
    </row>
    <row r="39" spans="1:8">
      <c r="A39" s="398"/>
      <c r="B39" s="399"/>
      <c r="C39" s="399"/>
      <c r="D39" s="399"/>
      <c r="E39" s="399"/>
      <c r="F39" s="399"/>
      <c r="G39" s="69"/>
      <c r="H39" s="69"/>
    </row>
    <row r="40" spans="1:8">
      <c r="A40" s="398"/>
      <c r="B40" s="399"/>
      <c r="C40" s="399"/>
      <c r="D40" s="399"/>
      <c r="E40" s="399"/>
      <c r="F40" s="399"/>
      <c r="G40" s="69"/>
      <c r="H40" s="69"/>
    </row>
    <row r="41" spans="1:8">
      <c r="A41" s="398"/>
      <c r="B41" s="399"/>
      <c r="C41" s="399"/>
      <c r="D41" s="399"/>
      <c r="E41" s="399"/>
      <c r="F41" s="399"/>
      <c r="G41" s="69"/>
      <c r="H41" s="69"/>
    </row>
    <row r="42" spans="1:8">
      <c r="A42" s="398"/>
      <c r="B42" s="399"/>
      <c r="C42" s="399"/>
      <c r="D42" s="399"/>
      <c r="E42" s="399"/>
      <c r="F42" s="399"/>
      <c r="G42" s="69"/>
      <c r="H42" s="69"/>
    </row>
    <row r="43" spans="1:8">
      <c r="A43" s="398"/>
      <c r="B43" s="399"/>
      <c r="C43" s="399"/>
      <c r="D43" s="399"/>
      <c r="E43" s="399"/>
      <c r="F43" s="399"/>
      <c r="G43" s="69"/>
      <c r="H43" s="69"/>
    </row>
    <row r="44" spans="1:8">
      <c r="A44" s="398"/>
      <c r="B44" s="399"/>
      <c r="C44" s="399"/>
      <c r="D44" s="399"/>
      <c r="E44" s="399"/>
      <c r="F44" s="399"/>
      <c r="G44" s="69"/>
      <c r="H44" s="69"/>
    </row>
    <row r="45" spans="1:8">
      <c r="A45" s="398"/>
      <c r="B45" s="399"/>
      <c r="C45" s="399"/>
      <c r="D45" s="399"/>
      <c r="E45" s="399"/>
      <c r="F45" s="399"/>
      <c r="G45" s="69"/>
      <c r="H45" s="69"/>
    </row>
    <row r="46" spans="1:8">
      <c r="A46" s="398"/>
      <c r="B46" s="399"/>
      <c r="C46" s="399"/>
      <c r="D46" s="399"/>
      <c r="E46" s="399"/>
      <c r="F46" s="399"/>
      <c r="G46" s="69"/>
      <c r="H46" s="69"/>
    </row>
    <row r="47" spans="1:8">
      <c r="A47" s="398"/>
      <c r="B47" s="399"/>
      <c r="C47" s="399"/>
      <c r="D47" s="399"/>
      <c r="E47" s="399"/>
      <c r="F47" s="399"/>
      <c r="G47" s="69"/>
      <c r="H47" s="69"/>
    </row>
    <row r="48" spans="1:8">
      <c r="A48" s="398"/>
      <c r="B48" s="399"/>
      <c r="C48" s="399"/>
      <c r="D48" s="399"/>
      <c r="E48" s="399"/>
      <c r="F48" s="399"/>
      <c r="G48" s="69"/>
      <c r="H48" s="69"/>
    </row>
    <row r="49" spans="1:8">
      <c r="A49" s="398"/>
      <c r="B49" s="399"/>
      <c r="C49" s="399"/>
      <c r="D49" s="399"/>
      <c r="E49" s="399"/>
      <c r="F49" s="399"/>
      <c r="G49" s="69"/>
      <c r="H49" s="69"/>
    </row>
    <row r="50" spans="1:8">
      <c r="A50" s="398"/>
      <c r="B50" s="399"/>
      <c r="C50" s="399"/>
      <c r="D50" s="399"/>
      <c r="E50" s="399"/>
      <c r="F50" s="399"/>
      <c r="G50" s="69"/>
      <c r="H50" s="69"/>
    </row>
    <row r="51" spans="1:8">
      <c r="A51" s="398"/>
      <c r="B51" s="399"/>
      <c r="C51" s="399"/>
      <c r="D51" s="399"/>
      <c r="E51" s="399"/>
      <c r="F51" s="399"/>
      <c r="G51" s="69"/>
      <c r="H51" s="69"/>
    </row>
    <row r="52" spans="1:8">
      <c r="A52" s="398"/>
      <c r="B52" s="399"/>
      <c r="C52" s="399"/>
      <c r="D52" s="399"/>
      <c r="E52" s="399"/>
      <c r="F52" s="399"/>
      <c r="G52" s="69"/>
      <c r="H52" s="69"/>
    </row>
    <row r="53" spans="1:8">
      <c r="A53" s="398"/>
      <c r="B53" s="399"/>
      <c r="C53" s="399"/>
      <c r="D53" s="399"/>
      <c r="E53" s="399"/>
      <c r="F53" s="399"/>
      <c r="G53" s="69"/>
      <c r="H53" s="69"/>
    </row>
    <row r="54" spans="1:8">
      <c r="A54" s="398"/>
      <c r="B54" s="399"/>
      <c r="C54" s="399"/>
      <c r="D54" s="399"/>
      <c r="E54" s="399"/>
      <c r="F54" s="399"/>
      <c r="G54" s="69"/>
      <c r="H54" s="69"/>
    </row>
    <row r="55" spans="1:8">
      <c r="A55" s="398"/>
      <c r="B55" s="399"/>
      <c r="C55" s="399"/>
      <c r="D55" s="399"/>
      <c r="E55" s="399"/>
      <c r="F55" s="399"/>
      <c r="G55" s="69"/>
      <c r="H55" s="69"/>
    </row>
    <row r="56" spans="1:8">
      <c r="A56" s="398"/>
      <c r="B56" s="399"/>
      <c r="C56" s="399"/>
      <c r="D56" s="399"/>
      <c r="E56" s="399"/>
      <c r="F56" s="399"/>
      <c r="G56" s="69"/>
      <c r="H56" s="69"/>
    </row>
    <row r="57" spans="1:8">
      <c r="A57" s="398"/>
      <c r="B57" s="399"/>
      <c r="C57" s="399"/>
      <c r="D57" s="399"/>
      <c r="E57" s="399"/>
      <c r="F57" s="399"/>
      <c r="G57" s="69"/>
      <c r="H57" s="69"/>
    </row>
    <row r="58" spans="1:8">
      <c r="A58" s="398"/>
      <c r="B58" s="399"/>
      <c r="C58" s="399"/>
      <c r="D58" s="399"/>
      <c r="E58" s="399"/>
      <c r="F58" s="399"/>
      <c r="G58" s="69"/>
      <c r="H58" s="69"/>
    </row>
    <row r="59" spans="1:8">
      <c r="A59" s="398"/>
      <c r="B59" s="399"/>
      <c r="C59" s="399"/>
      <c r="D59" s="399"/>
      <c r="E59" s="399"/>
      <c r="F59" s="399"/>
      <c r="G59" s="69"/>
      <c r="H59" s="69"/>
    </row>
    <row r="60" spans="1:8">
      <c r="A60" s="398"/>
      <c r="B60" s="399"/>
      <c r="C60" s="399"/>
      <c r="D60" s="399"/>
      <c r="E60" s="399"/>
      <c r="F60" s="399"/>
      <c r="G60" s="69"/>
      <c r="H60" s="69"/>
    </row>
    <row r="61" spans="1:8">
      <c r="A61" s="398"/>
      <c r="B61" s="399"/>
      <c r="C61" s="399"/>
      <c r="D61" s="399"/>
      <c r="E61" s="399"/>
      <c r="F61" s="399"/>
      <c r="G61" s="69"/>
      <c r="H61" s="69"/>
    </row>
    <row r="62" spans="1:8">
      <c r="A62" s="398"/>
      <c r="B62" s="399"/>
      <c r="C62" s="399"/>
      <c r="D62" s="399"/>
      <c r="E62" s="399"/>
      <c r="F62" s="399"/>
      <c r="G62" s="69"/>
      <c r="H62" s="69"/>
    </row>
    <row r="63" spans="1:8">
      <c r="A63" s="69"/>
      <c r="B63" s="69"/>
      <c r="C63" s="69"/>
      <c r="D63" s="69"/>
      <c r="E63" s="69"/>
      <c r="F63" s="69"/>
      <c r="G63" s="69"/>
      <c r="H63" s="69"/>
    </row>
    <row r="64" spans="1:8">
      <c r="A64" s="69"/>
      <c r="B64" s="69"/>
      <c r="C64" s="69"/>
      <c r="D64" s="69"/>
      <c r="E64" s="69"/>
      <c r="F64" s="69"/>
      <c r="G64" s="69"/>
      <c r="H64" s="69"/>
    </row>
    <row r="65" spans="1:8">
      <c r="A65" s="69"/>
      <c r="B65" s="69"/>
      <c r="C65" s="69"/>
      <c r="D65" s="69"/>
      <c r="E65" s="69"/>
      <c r="F65" s="69"/>
      <c r="G65" s="69"/>
      <c r="H65" s="69"/>
    </row>
    <row r="66" spans="1:8">
      <c r="A66" s="69"/>
      <c r="B66" s="69"/>
      <c r="C66" s="69"/>
      <c r="D66" s="69"/>
      <c r="E66" s="69"/>
      <c r="F66" s="69"/>
      <c r="G66" s="69"/>
      <c r="H66" s="69"/>
    </row>
    <row r="67" spans="1:8">
      <c r="A67" s="69"/>
      <c r="B67" s="69"/>
      <c r="C67" s="69"/>
      <c r="D67" s="69"/>
      <c r="E67" s="69"/>
      <c r="F67" s="69"/>
      <c r="G67" s="69"/>
      <c r="H67" s="69"/>
    </row>
    <row r="68" spans="1:8">
      <c r="A68" s="69"/>
      <c r="B68" s="69"/>
      <c r="C68" s="69"/>
      <c r="D68" s="69"/>
      <c r="E68" s="69"/>
      <c r="F68" s="69"/>
      <c r="G68" s="69"/>
      <c r="H68" s="69"/>
    </row>
    <row r="69" spans="1:8">
      <c r="A69" s="69"/>
      <c r="B69" s="69"/>
      <c r="C69" s="69"/>
      <c r="D69" s="69"/>
      <c r="E69" s="69"/>
      <c r="F69" s="69"/>
      <c r="G69" s="69"/>
      <c r="H69" s="69"/>
    </row>
    <row r="70" spans="1:8">
      <c r="A70" s="69"/>
      <c r="B70" s="69"/>
      <c r="C70" s="69"/>
      <c r="D70" s="69"/>
      <c r="E70" s="69"/>
      <c r="F70" s="69"/>
      <c r="G70" s="69"/>
      <c r="H70" s="69"/>
    </row>
    <row r="71" spans="1:8">
      <c r="A71" s="69"/>
      <c r="B71" s="69"/>
      <c r="C71" s="69"/>
      <c r="D71" s="69"/>
      <c r="E71" s="69"/>
      <c r="F71" s="69"/>
      <c r="G71" s="69"/>
      <c r="H71" s="69"/>
    </row>
    <row r="72" spans="1:8">
      <c r="A72" s="69"/>
      <c r="B72" s="69"/>
      <c r="C72" s="69"/>
      <c r="D72" s="69"/>
      <c r="E72" s="69"/>
      <c r="F72" s="69"/>
      <c r="G72" s="69"/>
      <c r="H72" s="69"/>
    </row>
    <row r="73" spans="1:8">
      <c r="A73" s="69"/>
      <c r="B73" s="69"/>
      <c r="C73" s="69"/>
      <c r="D73" s="69"/>
      <c r="E73" s="69"/>
      <c r="F73" s="69"/>
      <c r="G73" s="69"/>
      <c r="H73" s="69"/>
    </row>
    <row r="74" spans="1:8">
      <c r="A74" s="69"/>
      <c r="B74" s="69"/>
      <c r="C74" s="69"/>
      <c r="D74" s="69"/>
      <c r="E74" s="69"/>
      <c r="F74" s="69"/>
      <c r="G74" s="69"/>
      <c r="H74" s="69"/>
    </row>
    <row r="75" spans="1:8">
      <c r="A75" s="69"/>
      <c r="B75" s="69"/>
      <c r="C75" s="69"/>
      <c r="D75" s="69"/>
      <c r="E75" s="69"/>
      <c r="F75" s="69"/>
      <c r="G75" s="69"/>
      <c r="H75" s="69"/>
    </row>
    <row r="76" spans="1:8">
      <c r="A76" s="69"/>
      <c r="B76" s="69"/>
      <c r="C76" s="69"/>
      <c r="D76" s="69"/>
      <c r="E76" s="69"/>
      <c r="F76" s="69"/>
      <c r="G76" s="69"/>
      <c r="H76" s="69"/>
    </row>
    <row r="77" spans="1:8">
      <c r="A77" s="69"/>
      <c r="B77" s="69"/>
      <c r="C77" s="69"/>
      <c r="D77" s="69"/>
      <c r="E77" s="69"/>
      <c r="F77" s="69"/>
      <c r="G77" s="69"/>
      <c r="H77" s="69"/>
    </row>
    <row r="78" spans="1:8">
      <c r="A78" s="69"/>
      <c r="B78" s="69"/>
      <c r="C78" s="69"/>
      <c r="D78" s="69"/>
      <c r="E78" s="69"/>
      <c r="F78" s="69"/>
      <c r="G78" s="69"/>
      <c r="H78" s="69"/>
    </row>
    <row r="79" spans="1:8">
      <c r="A79" s="69"/>
      <c r="B79" s="69"/>
      <c r="C79" s="69"/>
      <c r="D79" s="69"/>
      <c r="E79" s="69"/>
      <c r="F79" s="69"/>
      <c r="G79" s="69"/>
      <c r="H79" s="69"/>
    </row>
    <row r="80" spans="1:8">
      <c r="A80" s="69"/>
      <c r="B80" s="69"/>
      <c r="C80" s="69"/>
      <c r="D80" s="69"/>
      <c r="E80" s="69"/>
      <c r="F80" s="69"/>
      <c r="G80" s="69"/>
      <c r="H80" s="69"/>
    </row>
    <row r="81" spans="1:8">
      <c r="A81" s="69"/>
      <c r="B81" s="69"/>
      <c r="C81" s="69"/>
      <c r="D81" s="69"/>
      <c r="E81" s="69"/>
      <c r="F81" s="69"/>
      <c r="G81" s="69"/>
      <c r="H81" s="69"/>
    </row>
    <row r="82" spans="1:8">
      <c r="A82" s="69"/>
      <c r="B82" s="69"/>
      <c r="C82" s="69"/>
      <c r="D82" s="69"/>
      <c r="E82" s="69"/>
      <c r="F82" s="69"/>
      <c r="G82" s="69"/>
      <c r="H82" s="69"/>
    </row>
    <row r="83" spans="1:8">
      <c r="A83" s="69"/>
      <c r="B83" s="69"/>
      <c r="C83" s="69"/>
      <c r="D83" s="69"/>
      <c r="E83" s="69"/>
      <c r="F83" s="69"/>
      <c r="G83" s="69"/>
      <c r="H83" s="69"/>
    </row>
    <row r="84" spans="1:8">
      <c r="A84" s="69"/>
      <c r="B84" s="69"/>
      <c r="C84" s="69"/>
      <c r="D84" s="69"/>
      <c r="E84" s="69"/>
      <c r="F84" s="69"/>
      <c r="G84" s="69"/>
      <c r="H84" s="69"/>
    </row>
    <row r="85" spans="1:8">
      <c r="A85" s="69"/>
      <c r="B85" s="69"/>
      <c r="C85" s="69"/>
      <c r="D85" s="69"/>
      <c r="E85" s="69"/>
      <c r="F85" s="69"/>
      <c r="G85" s="69"/>
      <c r="H85" s="69"/>
    </row>
    <row r="86" spans="1:8">
      <c r="A86" s="69"/>
      <c r="B86" s="69"/>
      <c r="C86" s="69"/>
      <c r="D86" s="69"/>
      <c r="E86" s="69"/>
      <c r="F86" s="69"/>
      <c r="G86" s="69"/>
      <c r="H86" s="69"/>
    </row>
    <row r="87" spans="1:8">
      <c r="A87" s="69"/>
      <c r="B87" s="69"/>
      <c r="C87" s="69"/>
      <c r="D87" s="69"/>
      <c r="E87" s="69"/>
      <c r="F87" s="69"/>
      <c r="G87" s="69"/>
      <c r="H87" s="69"/>
    </row>
    <row r="88" spans="1:8">
      <c r="A88" s="69"/>
      <c r="B88" s="69"/>
      <c r="C88" s="69"/>
      <c r="D88" s="69"/>
      <c r="E88" s="69"/>
      <c r="F88" s="69"/>
      <c r="G88" s="69"/>
      <c r="H88" s="69"/>
    </row>
    <row r="89" spans="1:8">
      <c r="A89" s="69"/>
      <c r="B89" s="69"/>
      <c r="C89" s="69"/>
      <c r="D89" s="69"/>
      <c r="E89" s="69"/>
      <c r="F89" s="69"/>
      <c r="G89" s="69"/>
      <c r="H89" s="69"/>
    </row>
    <row r="90" spans="1:8">
      <c r="A90" s="69"/>
      <c r="B90" s="69"/>
      <c r="C90" s="69"/>
      <c r="D90" s="69"/>
      <c r="E90" s="69"/>
      <c r="F90" s="69"/>
      <c r="G90" s="69"/>
      <c r="H90" s="69"/>
    </row>
    <row r="91" spans="1:8">
      <c r="A91" s="69"/>
      <c r="B91" s="69"/>
      <c r="C91" s="69"/>
      <c r="D91" s="69"/>
      <c r="E91" s="69"/>
      <c r="F91" s="69"/>
      <c r="G91" s="69"/>
      <c r="H91" s="69"/>
    </row>
    <row r="92" spans="1:8">
      <c r="A92" s="69"/>
      <c r="B92" s="69"/>
      <c r="C92" s="69"/>
      <c r="D92" s="69"/>
      <c r="E92" s="69"/>
      <c r="F92" s="69"/>
      <c r="G92" s="69"/>
      <c r="H92" s="69"/>
    </row>
    <row r="93" spans="1:8">
      <c r="A93" s="69"/>
      <c r="B93" s="69"/>
      <c r="C93" s="69"/>
      <c r="D93" s="69"/>
      <c r="E93" s="69"/>
      <c r="F93" s="69"/>
      <c r="G93" s="69"/>
      <c r="H93" s="69"/>
    </row>
    <row r="94" spans="1:8">
      <c r="A94" s="69"/>
      <c r="B94" s="69"/>
      <c r="C94" s="69"/>
      <c r="D94" s="69"/>
      <c r="E94" s="69"/>
      <c r="F94" s="69"/>
      <c r="G94" s="69"/>
      <c r="H94" s="69"/>
    </row>
    <row r="95" spans="1:8">
      <c r="A95" s="69"/>
      <c r="B95" s="69"/>
      <c r="C95" s="69"/>
      <c r="D95" s="69"/>
      <c r="E95" s="69"/>
      <c r="F95" s="69"/>
      <c r="G95" s="69"/>
      <c r="H95" s="69"/>
    </row>
    <row r="96" spans="1:8">
      <c r="A96" s="69"/>
      <c r="B96" s="69"/>
      <c r="C96" s="69"/>
      <c r="D96" s="69"/>
      <c r="E96" s="69"/>
      <c r="F96" s="69"/>
      <c r="G96" s="69"/>
      <c r="H96" s="69"/>
    </row>
    <row r="97" spans="1:8">
      <c r="A97" s="69"/>
      <c r="B97" s="69"/>
      <c r="C97" s="69"/>
      <c r="D97" s="69"/>
      <c r="E97" s="69"/>
      <c r="F97" s="69"/>
      <c r="G97" s="69"/>
      <c r="H97" s="69"/>
    </row>
    <row r="98" spans="1:8">
      <c r="A98" s="69"/>
      <c r="B98" s="69"/>
      <c r="C98" s="69"/>
      <c r="D98" s="69"/>
      <c r="E98" s="69"/>
      <c r="F98" s="69"/>
      <c r="G98" s="69"/>
      <c r="H98" s="69"/>
    </row>
    <row r="99" spans="1:8">
      <c r="A99" s="69"/>
      <c r="B99" s="69"/>
      <c r="C99" s="69"/>
      <c r="D99" s="69"/>
      <c r="E99" s="69"/>
      <c r="F99" s="69"/>
      <c r="G99" s="69"/>
      <c r="H99" s="69"/>
    </row>
    <row r="100" spans="1:8">
      <c r="A100" s="69"/>
      <c r="B100" s="69"/>
      <c r="C100" s="69"/>
      <c r="D100" s="69"/>
      <c r="E100" s="69"/>
      <c r="F100" s="69"/>
      <c r="G100" s="69"/>
      <c r="H100" s="69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49BA0-C752-40AC-B0FA-8F617D1CBA8A}">
  <dimension ref="A1:L10"/>
  <sheetViews>
    <sheetView workbookViewId="0">
      <selection activeCell="H34" sqref="H34"/>
    </sheetView>
  </sheetViews>
  <sheetFormatPr defaultColWidth="11" defaultRowHeight="15"/>
  <cols>
    <col min="1" max="1" width="21.625" style="144" customWidth="1"/>
    <col min="2" max="6" width="11.125" style="144" customWidth="1"/>
    <col min="7" max="16384" width="11" style="144"/>
  </cols>
  <sheetData>
    <row r="1" spans="1:12">
      <c r="A1" s="187" t="s">
        <v>331</v>
      </c>
      <c r="B1" s="188"/>
      <c r="C1" s="154"/>
      <c r="D1" s="188"/>
      <c r="E1" s="188"/>
      <c r="F1" s="188"/>
      <c r="G1" s="153"/>
      <c r="H1" s="153"/>
      <c r="I1" s="153"/>
      <c r="J1" s="153" t="s">
        <v>160</v>
      </c>
      <c r="K1" s="153"/>
      <c r="L1" s="153"/>
    </row>
    <row r="2" spans="1:12">
      <c r="A2" s="189" t="s">
        <v>19</v>
      </c>
      <c r="B2" s="190">
        <v>2016</v>
      </c>
      <c r="C2" s="190">
        <v>2017</v>
      </c>
      <c r="D2" s="190">
        <v>2018</v>
      </c>
      <c r="E2" s="190">
        <v>2019</v>
      </c>
      <c r="F2" s="190">
        <v>2020</v>
      </c>
      <c r="G2" s="153"/>
      <c r="H2" s="153"/>
      <c r="I2" s="153"/>
      <c r="J2" s="153"/>
      <c r="K2" s="153"/>
      <c r="L2" s="153"/>
    </row>
    <row r="3" spans="1:12">
      <c r="A3" s="189" t="s">
        <v>147</v>
      </c>
      <c r="B3" s="190">
        <v>250</v>
      </c>
      <c r="C3" s="190">
        <v>250</v>
      </c>
      <c r="D3" s="190">
        <v>250</v>
      </c>
      <c r="E3" s="190">
        <v>250</v>
      </c>
      <c r="F3" s="190">
        <v>250</v>
      </c>
      <c r="G3" s="153"/>
      <c r="H3" s="153"/>
      <c r="I3" s="153"/>
      <c r="J3" s="153" t="s">
        <v>159</v>
      </c>
      <c r="K3" s="153"/>
      <c r="L3" s="153"/>
    </row>
    <row r="4" spans="1:12">
      <c r="A4" s="189" t="s">
        <v>2</v>
      </c>
      <c r="B4" s="190">
        <v>298</v>
      </c>
      <c r="C4" s="190">
        <v>298</v>
      </c>
      <c r="D4" s="190">
        <v>298</v>
      </c>
      <c r="E4" s="190">
        <v>298</v>
      </c>
      <c r="F4" s="190">
        <v>298</v>
      </c>
      <c r="G4" s="153"/>
      <c r="H4" s="153"/>
      <c r="I4" s="153"/>
      <c r="J4" s="153" t="s">
        <v>332</v>
      </c>
      <c r="K4" s="153"/>
      <c r="L4" s="153"/>
    </row>
    <row r="5" spans="1:12">
      <c r="A5" s="189" t="s">
        <v>0</v>
      </c>
      <c r="B5" s="190">
        <v>299</v>
      </c>
      <c r="C5" s="190">
        <v>299</v>
      </c>
      <c r="D5" s="190">
        <v>299</v>
      </c>
      <c r="E5" s="190">
        <v>299</v>
      </c>
      <c r="F5" s="190">
        <v>349</v>
      </c>
      <c r="G5" s="153"/>
      <c r="H5" s="153"/>
      <c r="I5" s="153"/>
      <c r="J5" s="153" t="s">
        <v>333</v>
      </c>
      <c r="K5" s="153"/>
      <c r="L5" s="153"/>
    </row>
    <row r="6" spans="1:12">
      <c r="A6" s="189" t="s">
        <v>334</v>
      </c>
      <c r="B6" s="190">
        <v>199</v>
      </c>
      <c r="C6" s="190">
        <v>199</v>
      </c>
      <c r="D6" s="190">
        <v>199</v>
      </c>
      <c r="E6" s="190">
        <v>199</v>
      </c>
      <c r="F6" s="190">
        <v>199</v>
      </c>
      <c r="G6" s="153"/>
      <c r="H6" s="153"/>
      <c r="I6" s="153"/>
      <c r="J6" s="153" t="s">
        <v>158</v>
      </c>
      <c r="K6" s="153"/>
      <c r="L6" s="153"/>
    </row>
    <row r="7" spans="1:12">
      <c r="A7" s="153"/>
      <c r="B7" s="153"/>
      <c r="C7" s="154"/>
      <c r="D7" s="153"/>
      <c r="E7" s="153"/>
      <c r="F7" s="153"/>
      <c r="G7" s="153"/>
      <c r="H7" s="153"/>
      <c r="I7" s="153"/>
      <c r="J7" s="153"/>
      <c r="K7" s="153"/>
      <c r="L7" s="153"/>
    </row>
    <row r="8" spans="1:12">
      <c r="A8" s="155" t="s">
        <v>157</v>
      </c>
      <c r="B8" s="156" t="s">
        <v>335</v>
      </c>
      <c r="C8" s="156">
        <v>348</v>
      </c>
      <c r="D8" s="156">
        <v>348</v>
      </c>
      <c r="E8" s="156">
        <v>348</v>
      </c>
      <c r="F8" s="156">
        <v>348</v>
      </c>
      <c r="G8" s="153"/>
      <c r="H8" s="155"/>
      <c r="I8" s="153"/>
      <c r="J8" s="153" t="s">
        <v>156</v>
      </c>
      <c r="K8" s="153"/>
      <c r="L8" s="153"/>
    </row>
    <row r="9" spans="1:12">
      <c r="A9" s="153"/>
      <c r="B9" s="157" t="s">
        <v>336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2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EAC9-0A42-4E53-9C29-09F2DA6FA16B}">
  <dimension ref="A1:K19"/>
  <sheetViews>
    <sheetView workbookViewId="0">
      <selection activeCell="L14" sqref="L14"/>
    </sheetView>
  </sheetViews>
  <sheetFormatPr defaultRowHeight="15.75"/>
  <cols>
    <col min="1" max="1" width="12" customWidth="1"/>
    <col min="4" max="4" width="20.75" customWidth="1"/>
  </cols>
  <sheetData>
    <row r="1" spans="1:11" ht="16.5" thickBot="1"/>
    <row r="2" spans="1:11" ht="16.5" thickBot="1">
      <c r="E2" s="27">
        <v>2016</v>
      </c>
      <c r="F2" s="27">
        <v>2017</v>
      </c>
      <c r="G2" s="27">
        <v>2018</v>
      </c>
      <c r="H2" s="28">
        <v>2019</v>
      </c>
      <c r="I2" s="28">
        <v>2020</v>
      </c>
    </row>
    <row r="3" spans="1:11">
      <c r="A3" s="476"/>
      <c r="B3" s="34" t="s">
        <v>44</v>
      </c>
      <c r="C3" s="5"/>
      <c r="D3" s="29"/>
      <c r="E3" s="6">
        <v>1.28</v>
      </c>
      <c r="F3" s="6">
        <v>1.27</v>
      </c>
      <c r="G3" s="6">
        <v>1.1299999999999999</v>
      </c>
      <c r="H3" s="30">
        <v>0.98</v>
      </c>
      <c r="I3" s="30">
        <v>1.05</v>
      </c>
    </row>
    <row r="4" spans="1:11">
      <c r="A4" s="476"/>
      <c r="B4" s="35" t="s">
        <v>45</v>
      </c>
      <c r="C4" s="31"/>
      <c r="D4" s="26"/>
      <c r="E4" s="7">
        <v>0.35</v>
      </c>
      <c r="F4" s="7">
        <v>0.16</v>
      </c>
      <c r="G4" s="7">
        <v>0.19</v>
      </c>
      <c r="H4" s="8">
        <v>0.33</v>
      </c>
      <c r="I4" s="8">
        <v>0.25</v>
      </c>
    </row>
    <row r="5" spans="1:11" ht="16.5" thickBot="1">
      <c r="A5" s="476"/>
      <c r="B5" s="36" t="s">
        <v>46</v>
      </c>
      <c r="C5" s="32"/>
      <c r="D5" s="33"/>
      <c r="E5" s="9">
        <v>0.81</v>
      </c>
      <c r="F5" s="9">
        <v>0.67</v>
      </c>
      <c r="G5" s="9">
        <v>0.64</v>
      </c>
      <c r="H5" s="10">
        <v>0.61</v>
      </c>
      <c r="I5" s="10">
        <v>0.56999999999999995</v>
      </c>
      <c r="K5" s="111"/>
    </row>
    <row r="7" spans="1:11">
      <c r="D7" s="41" t="s">
        <v>53</v>
      </c>
    </row>
    <row r="19" ht="15" customHeight="1"/>
  </sheetData>
  <mergeCells count="1">
    <mergeCell ref="A3:A5"/>
  </mergeCells>
  <pageMargins left="0.7" right="0.7" top="0.78740157499999996" bottom="0.78740157499999996" header="0.3" footer="0.3"/>
  <pageSetup paperSize="9" orientation="portrait" r:id="rId1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6Vrv47VpT4CMFAvZR0iQ+rCd7coqnOrSOyXvEkCZ7AY=</DigestValue>
    </Reference>
    <Reference Type="http://www.w3.org/2000/09/xmldsig#Object" URI="#idOfficeObject">
      <DigestMethod Algorithm="http://www.w3.org/2001/04/xmlenc#sha256"/>
      <DigestValue>m9DWqoD1lO6JB8iHQKdRG/4AktFlZelIUrc3zzIq/34=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XZFNbjli9gT+RIXpQGrGRhdguuz1trBKiI/ZmK0sMhU=</DigestValue>
    </Reference>
  </SignedInfo>
  <SignatureValue>ZMe0FaCBiW5+R3j7NbjUjumvrVA2TRQjsqPJ62EYoUzfvFYRBLwky3KdGbng5g0BfPhdiSmSVPJT
BzPhknlj45JCWnVR4jeJRfozp8xEQ7RI9BQYT0t8Tc6T1e0dbOhet8qyfwsLh46seYgazESC1iE8
2C/1MKBvsMsuSzAO+6UtrrFN7hEOI24w1TaegaRv2pRYzJ4/2IykbX8zi8YZm/xKiP1Q8VzGXBxs
ZdMxtr4C1orfkxkpG5jZBDFgtfF9OVUiaUxF0sLtfRYvIkIPqRByq56AqVwZ7QRglLnXRp9Zyr58
x9vCvUFdRcaCjyW6FTtnTXo/9PidldiecoOzQQ==</SignatureValue>
  <KeyInfo>
    <X509Data>
      <X509Certificate>MIIH4DCCBcigAwIBAgIEAVWuuDANBgkqhkiG9w0BAQsFADBpMQswCQYDVQQGEwJDWjEXMBUGA1UEYRMOTlRSQ1otNDcxMTQ5ODMxHTAbBgNVBAoMFMSMZXNrw6EgcG/FoXRhLCBzLnAuMSIwIAYDVQQDExlQb3N0U2lnbnVtIFF1YWxpZmllZCBDQSA0MB4XDTIxMDUxMjA2MjA0M1oXDTIyMDYwMTA2MjA0M1owfTELMAkGA1UEBhMCQ1oxFzAVBgNVBGETDk5UUkNaLTcwMTA2OTc1MSkwJwYDVQQKDCDEjGVza8O9IHRlbGVrb211bmlrYcSNbsOtIMO6xZlhZDEYMBYGA1UEAwwPUG9kYXRlbG5hIMSMVMOaMRAwDgYDVQQFEwdTMTQ5ODMyMIIBIjANBgkqhkiG9w0BAQEFAAOCAQ8AMIIBCgKCAQEAl5l3bC3BS4fjXZbuhWn3nLBJ9PKCek6GhdqjvLR3nSzXQ+5vYtc/Z2ZR3ji82WktSjWOFgb6XJwQCy5kJjpVeZbzlS5khW2mg8MVwQafOdBRJvlnrVYGrbtz+IFrNx4c3aK8Yn09MfCmnB/gyGsPJ8/4+LyQ4eenht+zeer+YxU3F3vMmC7Lb2aDMCmOqhtHhwv0xPts7fGJoov7MP/YJBIEJuwZX0F1Z1ffa4oNfzDuzy6OWDTm69/48fYVMlkPtezTn+z0dvu5JD3PjCft1ek3fp4MrlWgMEX8MFCu64TfMnaVGkBltT2p5fNtPtvo503noRXrDVv1w3EqyHd/VwIDAQABo4IDejCCA3YwggEmBgNVHSAEggEdMIIBGTCCAQoGCWeBBgEEARKBSDCB/DCB0wYIKwYBBQUHAgIwgcYagcNUZW50byBrdmFsaWZpa292YW55IGNlcnRpZmlrYXQgcHJvIGVsZWt0cm9uaWNrb3UgcGVjZXQgYnlsIHZ5ZGFuIHYgc291bGFkdSBzIG5hcml6ZW5pbSBFVSBjLiA5MTAvMjAxNC5UaGlzIGlzIGEgcXVhbGlmaWVkIGNlcnRpZmljYXRlIGZvciBlbGVjdHJvbmljIHNlYWwgYWNjb3JkaW5nIHRvIFJlZ3VsYXRpb24gKEVVKSBObyA5MTAvMjAxNC4wJAYIKwYBBQUHAgEWGGh0dHA6Ly93d3cucG9zdHNpZ251bS5jejAJBgcEAIvsQAEDMIGlBggrBgEFBQcBAwSBmDCBlTAIBgYEAI5GAQEwCAYGBACORgEEMGoGBgQAjkYBBTBgMC4WKGh0dHBzOi8vd3d3LnBvc3RzaWdudW0uY3ovcGRzL3Bkc19lbi5wZGYTAmVuMC4WKGh0dHBzOi8vd3d3LnBvc3RzaWdudW0uY3ovcGRzL3Bkc19jcy5wZGYTAmNzMBMGBgQAjkYBBjAJBgcEAI5GAQYCMH0GCCsGAQUFBwEBBHEwbzA7BggrBgEFBQcwAoYvaHR0cDovL2NydC5wb3N0c2lnbnVtLmN6L2NydC9wc3F1YWxpZmllZGNhNC5jcnQwMAYIKwYBBQUHMAGGJGh0dHA6Ly9vY3NwLnBvc3RzaWdudW0uY3ovT0NTUC9RQ0E0LzAOBgNVHQ8BAf8EBAMCBkAwHwYDVR0lBBgwFgYIKwYBBQUHAwQGCisGAQQBgjcKAwwwHwYDVR0jBBgwFoAUDyh8PjYAOBBQrj24IZeL92BcYXgwgbEGA1UdHwSBqTCBpjA1oDOgMYYvaHR0cDovL2NybC5wb3N0c2lnbnVtLmN6L2NybC9wc3F1YWxpZmllZGNhNC5jcmwwNqA0oDKGMGh0dHA6Ly9jcmwyLnBvc3RzaWdudW0uY3ovY3JsL3BzcXVhbGlmaWVkY2E0LmNybDA1oDOgMYYvaHR0cDovL2NybC5wb3N0c2lnbnVtLmV1L2NybC9wc3F1YWxpZmllZGNhNC5jcmwwHQYDVR0OBBYEFAT+BXfqL74d1Yuy1nZDr3go7HjaMA0GCSqGSIb3DQEBCwUAA4ICAQBO+TQNQwrMrY+sWOXWXTERQ8TGs4A+Dhu2a8kCqrfGw6jwP76WZtZkxERZ0hgz4kOOX6k/Pnr4U8ouY033/zTid5+8LghedNbmboYIQPHsdVlZlt3sPqDPbhvcsCeblWvPVFAljUYhl6zPOfcPuxQ9w97h7Cq3OG9BBWTyXW+b0FcCzGudzB5i+jms8xmnBVEVi8AjQldU24dgKCYCX78KAZjl1sPfpKcQyayJD44afiT1x7s6B5viJd/cA+2SRfGaUCmif31pZMm0NjJvkOqGTMtkf/EGVzM4dmAa785Fga/QQlT1YXM6NBKQCtofpinTP/NZ7KyY73s9cJWH+kULxJuLcNSCR40kc+z6NFU9vBh96DaIm2Kq+rlIpWK3Cx10V+c5uwqtBkKORAZnKLYm9bgIfqrOGQTqjAGtdxXHa1qDc3qo5MW68IrbTCdLmwx18Vmf8WkjfcazFdthgQ4to+6UlNydjTEw2MHMoTmgiN1oIHnXuHOEPiWBlRRpZe/vGKII0wbz93BfhxyGGVqrMf49BE6lCXUetolUf7WbIxKEqu8u9SJVoec6ozcuRsN4xN8HQ+FW2T/CPAYCK3mIrqptN3iaEj9KfqPZk76dhpjkORp70T65NqDhCCtrIP+TH/p4G1XoIFoFhMBUOliWS0UQq9QIhqJkB7Fp+zCGR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61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63"/>
          </Transform>
          <Transform Algorithm="http://www.w3.org/TR/2001/REC-xml-c14n-20010315"/>
        </Transforms>
        <DigestMethod Algorithm="http://www.w3.org/2001/04/xmlenc#sha256"/>
        <DigestValue>BF3ubQjQMAGdMbvN8lZS2u1ATJ1xMK4jokUHFaote10=</DigestValue>
      </Reference>
      <Reference URI="/xl/calcChain.xml?ContentType=application/vnd.openxmlformats-officedocument.spreadsheetml.calcChain+xml">
        <DigestMethod Algorithm="http://www.w3.org/2001/04/xmlenc#sha256"/>
        <DigestValue>vcs3bT2UYA2QrO+YP/yDm2fWAseB68+3WY5F5obpTTw=</DigestValue>
      </Reference>
      <Reference URI="/xl/charts/_rels/char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jT4s3ZpEQdELxg3inlPaSLBZ+XN+hIJTVav97AQyHgA=</DigestValue>
      </Reference>
      <Reference URI="/xl/charts/_rels/char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F5EuYyymdfku2MuX1ux/TPRm4gOvvkl0cq1C9qJl6aU=</DigestValue>
      </Reference>
      <Reference URI="/xl/charts/_rels/char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fzhSziNmpl8e/33heiATE6EiPpahOtu1BjnCR7vzMj0=</DigestValue>
      </Reference>
      <Reference URI="/xl/charts/_rels/char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RTo7TPYLdYD2ce1NC3TgaePKeuerQhMSuFninINZqfA=</DigestValue>
      </Reference>
      <Reference URI="/xl/charts/_rels/char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UmmfO4umgiSKiXT3NsmTg8s0SsS7qYAW5SoC1Sm25Sg=</DigestValue>
      </Reference>
      <Reference URI="/xl/charts/_rels/char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6oxud9eGcO/ZAsnvLshDsJkHxslK1FZAKYvCNix7Wjs=</DigestValue>
      </Reference>
      <Reference URI="/xl/charts/_rels/char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7q/jbfBE02zzIg456DnALwqU3subQLSG/bAyPujYZnw=</DigestValue>
      </Reference>
      <Reference URI="/xl/charts/_rels/char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5UcfuiJpW6U7jAY/AfnAo2dWy1q7dVUpbQKvwAlpm/g=</DigestValue>
      </Reference>
      <Reference URI="/xl/charts/_rels/char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9Uku2vSmUK/35ui55AYBTXiFi9eSNBmxbgMx2kI+/Aw=</DigestValue>
      </Reference>
      <Reference URI="/xl/charts/_rels/char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Iz3GYUv0qQQJ2bNUE5AuLzPTsUy48YjnZ5rgAi1hM4s=</DigestValue>
      </Reference>
      <Reference URI="/xl/charts/_rels/char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ulT9Nv2GekgWNpLdXjR3owICB7Bju+mIv3Y6k+l8ajY=</DigestValue>
      </Reference>
      <Reference URI="/xl/charts/_rels/char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v/AoPcjUExPG9QlUn4mSnryMAfki8FNDIcUfiC0b5HI=</DigestValue>
      </Reference>
      <Reference URI="/xl/charts/_rels/char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tfGEhDN3FgexO1oQYhiOeatV0iMv/nEGLpTU5M+HKyw=</DigestValue>
      </Reference>
      <Reference URI="/xl/charts/_rels/char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XHm+SyMuWyc0PYTMh+UmevN+SfaQkq54T2GfWtMXzXg=</DigestValue>
      </Reference>
      <Reference URI="/xl/charts/_rels/char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8r7BslAI7Xsz1owiLi3ji1tFtRyviec7awO6evPZyC4=</DigestValue>
      </Reference>
      <Reference URI="/xl/charts/_rels/char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_rels/char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plvRVRQ/yDnrPaM4poJKNMgCPwaK325R9EATRNwJt4Y=</DigestValue>
      </Reference>
      <Reference URI="/xl/charts/_rels/char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f6dEwL9mjHLoSKyQSm7x4I0M+joaoK7ebzhr/m0EsMY=</DigestValue>
      </Reference>
      <Reference URI="/xl/charts/_rels/char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fxECfWJoZtRB5GlkbrsMXFS5GRiRCO8NZnyr5A0t/aE=</DigestValue>
      </Reference>
      <Reference URI="/xl/charts/_rels/char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R7DnW8/bHOEipbk2egqsnr48lUgN3HohoExGgFKde3Y=</DigestValue>
      </Reference>
      <Reference URI="/xl/charts/_rels/char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V6YiaBwBgP6DgXiHAkK305ZHdvgcI6nHl3TJE/u8Ixg=</DigestValue>
      </Reference>
      <Reference URI="/xl/charts/_rels/char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NdXLpKS5NyQ0QANTu4Fjv83xivPyDt6sOAvueKZ123I=</DigestValue>
      </Reference>
      <Reference URI="/xl/charts/_rels/char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A3Ik3Ay6NJGQ5GCGNaGNAJVY4HLk51+X6+b26W7mHYE=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faPv6L/OiNIEhtb2ZqJVapCl6Kmq6AnHDP+VqDqdChM=</DigestValue>
      </Reference>
      <Reference URI="/xl/charts/_rels/char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jvJhNu6hL3r10ZufzGO340EknEfPBm62+xCdeuLh8Y8=</DigestValue>
      </Reference>
      <Reference URI="/xl/charts/_rels/char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u8BIWG3lKiIyDS1//B/qrupip1yPj/JSDGGkCPwOVjM=</DigestValue>
      </Reference>
      <Reference URI="/xl/charts/_rels/char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shfkbR1cOklqCsYfAK9nCRlILGF+fSH2LcNPp5fKWWw=</DigestValue>
      </Reference>
      <Reference URI="/xl/charts/_rels/char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SoVUjKe/qeWlZPHA+9YdyMyNVNdenZUj6FN/Cve6CRE=</DigestValue>
      </Reference>
      <Reference URI="/xl/charts/_rels/char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QbCbyZ2Lo+ilXbJOHY+TE29MoN8AZAwQVAs8QABOcEM=</DigestValue>
      </Reference>
      <Reference URI="/xl/charts/_rels/char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xLYclMPZH2SMUZOkKS1JEXMYJIyBbJaamBQct9TShLs=</DigestValue>
      </Reference>
      <Reference URI="/xl/charts/_rels/char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U9TVO/kq46venEEIWRe4kkGRDsoGHcYhHR7Kxo2eKo8=</DigestValue>
      </Reference>
      <Reference URI="/xl/charts/_rels/char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g+UuH4uDvU/5WvQorE3/ZLjTIzPJfxiSGC3qo9VpSVk=</DigestValue>
      </Reference>
      <Reference URI="/xl/charts/_rels/char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8+SyFNwSbD9R6WYjC+MTG3D9hMAjVWNQ5/O+mktzdpE=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uSouah5KoY9T2aPkokvnhJWTz9oC7E9J3jvNntO/u2k=</DigestValue>
      </Reference>
      <Reference URI="/xl/charts/_rels/char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ixJMcmKGMGrF4c3CssotbG5L6z6OeGmWEyL3xw3nczM=</DigestValue>
      </Reference>
      <Reference URI="/xl/charts/_rels/chart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dMqEbiV3lNyxaFMwmFF2K5rWPDvFmR+iyFOVRACoRJ8=</DigestValue>
      </Reference>
      <Reference URI="/xl/charts/_rels/chart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eqYodtQTYhgPyJKV6zie4inRHfUorWEDk7PT8MAQc9A=</DigestValue>
      </Reference>
      <Reference URI="/xl/charts/_rels/char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Cgam2xUpr0r9J3Xfr3Ml0ZM8Fz6Cf65JJwJUQCWV0NI=</DigestValue>
      </Reference>
      <Reference URI="/xl/charts/_rels/char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a6GJfJqOHEny0U4GrH9j04B+2l9lgF6WQcUgQxpUk04=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YArmbIEM5Jgyxt7LoSlYJJs9TI2CSRCWi3CKHuSlwQ0=</DigestValue>
      </Reference>
      <Reference URI="/xl/charts/_rels/chart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z8M+1w4eJgM7Lzp+pRkrJV3SOt8E2dKaxdp0qAmHaK0=</DigestValue>
      </Reference>
      <Reference URI="/xl/charts/_rels/chart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KoyQF5uWaYBhngDJEZ7/0l0RGa2Fvbhf0yx5tKgwwqw=</DigestValue>
      </Reference>
      <Reference URI="/xl/charts/_rels/chart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UsTeUiOaDRAEnylxXScoLzUjdg1zGqcf6G4hs37XY88=</DigestValue>
      </Reference>
      <Reference URI="/xl/charts/_rels/chart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1wER6SXrzIXcLJhx515XQs0dsvmLWFS8X27VHOZ+Xd0=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EmNETrOkMlog3sk9fHiGKalVLHb7Y9VdGqdgbGZs1tg=</DigestValue>
      </Reference>
      <Reference URI="/xl/charts/_rels/char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4tdw2kfhmPswHvZqogJhtZGAY4Usjw+669I1KBPzLb0=</DigestValue>
      </Reference>
      <Reference URI="/xl/charts/_rels/char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lOqlUh+tv4rE6ncGyKiHzBpXz032ICMTPSXgoxZQQMM=</DigestValue>
      </Reference>
      <Reference URI="/xl/charts/chart1.xml?ContentType=application/vnd.openxmlformats-officedocument.drawingml.chart+xml">
        <DigestMethod Algorithm="http://www.w3.org/2001/04/xmlenc#sha256"/>
        <DigestValue>ZoSi2ZhZ/miLsjEP/R3EG3LsuzpKbAu8XA2UPlbT6do=</DigestValue>
      </Reference>
      <Reference URI="/xl/charts/chart10.xml?ContentType=application/vnd.openxmlformats-officedocument.drawingml.chart+xml">
        <DigestMethod Algorithm="http://www.w3.org/2001/04/xmlenc#sha256"/>
        <DigestValue>EGm7FMBbFDy0//sTVVeyKMNlux0iJgtYGZKA7eua930=</DigestValue>
      </Reference>
      <Reference URI="/xl/charts/chart11.xml?ContentType=application/vnd.openxmlformats-officedocument.drawingml.chart+xml">
        <DigestMethod Algorithm="http://www.w3.org/2001/04/xmlenc#sha256"/>
        <DigestValue>7sx1n8bwjiecs+1qW4VxU8coQuSEfYOB3K1CAKYsut4=</DigestValue>
      </Reference>
      <Reference URI="/xl/charts/chart12.xml?ContentType=application/vnd.openxmlformats-officedocument.drawingml.chart+xml">
        <DigestMethod Algorithm="http://www.w3.org/2001/04/xmlenc#sha256"/>
        <DigestValue>LePjepkATyrhrE4R3GIHUmbiqE1YALExq38mQRCCsvk=</DigestValue>
      </Reference>
      <Reference URI="/xl/charts/chart13.xml?ContentType=application/vnd.openxmlformats-officedocument.drawingml.chart+xml">
        <DigestMethod Algorithm="http://www.w3.org/2001/04/xmlenc#sha256"/>
        <DigestValue>iihJ00sOroI2jqQEZZRNwV6+zwBx6Jdq95tmJaW0oWA=</DigestValue>
      </Reference>
      <Reference URI="/xl/charts/chart14.xml?ContentType=application/vnd.openxmlformats-officedocument.drawingml.chart+xml">
        <DigestMethod Algorithm="http://www.w3.org/2001/04/xmlenc#sha256"/>
        <DigestValue>Iauy52pTIOCPWbh7c93o1bspNlbO2hOhc5gd+XpN5s0=</DigestValue>
      </Reference>
      <Reference URI="/xl/charts/chart15.xml?ContentType=application/vnd.openxmlformats-officedocument.drawingml.chart+xml">
        <DigestMethod Algorithm="http://www.w3.org/2001/04/xmlenc#sha256"/>
        <DigestValue>mc3ZqMpJap1kEpWRwk2zuu00CNxfntUf98Mpoxt6AXc=</DigestValue>
      </Reference>
      <Reference URI="/xl/charts/chart16.xml?ContentType=application/vnd.openxmlformats-officedocument.drawingml.chart+xml">
        <DigestMethod Algorithm="http://www.w3.org/2001/04/xmlenc#sha256"/>
        <DigestValue>dqtu/HvlZKqd1WwwR5RI2B5Vn+zR6bTD23TpvWgZugY=</DigestValue>
      </Reference>
      <Reference URI="/xl/charts/chart17.xml?ContentType=application/vnd.openxmlformats-officedocument.drawingml.chart+xml">
        <DigestMethod Algorithm="http://www.w3.org/2001/04/xmlenc#sha256"/>
        <DigestValue>/xfvkgFhEyiCYCZhilcUmQOS8gGHbF565Jn227H7BDo=</DigestValue>
      </Reference>
      <Reference URI="/xl/charts/chart18.xml?ContentType=application/vnd.openxmlformats-officedocument.drawingml.chart+xml">
        <DigestMethod Algorithm="http://www.w3.org/2001/04/xmlenc#sha256"/>
        <DigestValue>Wn/YS7UL1bbd34N3ZaqCGg2zRaYQSbpC+Su/0Wm0XNU=</DigestValue>
      </Reference>
      <Reference URI="/xl/charts/chart19.xml?ContentType=application/vnd.openxmlformats-officedocument.drawingml.chart+xml">
        <DigestMethod Algorithm="http://www.w3.org/2001/04/xmlenc#sha256"/>
        <DigestValue>J6RidXMNml3B+2aROjT+LwRTvPWfR2KNnTFhY2cTNt0=</DigestValue>
      </Reference>
      <Reference URI="/xl/charts/chart2.xml?ContentType=application/vnd.openxmlformats-officedocument.drawingml.chart+xml">
        <DigestMethod Algorithm="http://www.w3.org/2001/04/xmlenc#sha256"/>
        <DigestValue>wCywTHPdxdcrW4341vs0KnppxDeojfoNqTZ+JsWLYgY=</DigestValue>
      </Reference>
      <Reference URI="/xl/charts/chart20.xml?ContentType=application/vnd.openxmlformats-officedocument.drawingml.chart+xml">
        <DigestMethod Algorithm="http://www.w3.org/2001/04/xmlenc#sha256"/>
        <DigestValue>ACPWJLrQAn1Lj80WZDVpxvbNDwiVqHLoOVCsT/2SmUM=</DigestValue>
      </Reference>
      <Reference URI="/xl/charts/chart21.xml?ContentType=application/vnd.openxmlformats-officedocument.drawingml.chart+xml">
        <DigestMethod Algorithm="http://www.w3.org/2001/04/xmlenc#sha256"/>
        <DigestValue>bvCaGPfFwHQDC1wfeaeZH6ro8WHTDVxraPXxsh6b0ME=</DigestValue>
      </Reference>
      <Reference URI="/xl/charts/chart22.xml?ContentType=application/vnd.openxmlformats-officedocument.drawingml.chart+xml">
        <DigestMethod Algorithm="http://www.w3.org/2001/04/xmlenc#sha256"/>
        <DigestValue>I9v0oiV6rNoLT7vIK9yeUzK7PrVK6pPGWUrg0V9eAKs=</DigestValue>
      </Reference>
      <Reference URI="/xl/charts/chart23.xml?ContentType=application/vnd.openxmlformats-officedocument.drawingml.chart+xml">
        <DigestMethod Algorithm="http://www.w3.org/2001/04/xmlenc#sha256"/>
        <DigestValue>r3Dt/jFEcLGA1E7BTfjvrwBVnJ0yRrQeLoZ0zcxQSbw=</DigestValue>
      </Reference>
      <Reference URI="/xl/charts/chart24.xml?ContentType=application/vnd.openxmlformats-officedocument.drawingml.chart+xml">
        <DigestMethod Algorithm="http://www.w3.org/2001/04/xmlenc#sha256"/>
        <DigestValue>01F+yq9oXccCBeuIC1inaA+kx01fEa35cAsVrSz2tdY=</DigestValue>
      </Reference>
      <Reference URI="/xl/charts/chart25.xml?ContentType=application/vnd.openxmlformats-officedocument.drawingml.chart+xml">
        <DigestMethod Algorithm="http://www.w3.org/2001/04/xmlenc#sha256"/>
        <DigestValue>t8D45aP6l1HUO2ABUtcaVag2XZcS6Pc+fz5T2Zs5p5U=</DigestValue>
      </Reference>
      <Reference URI="/xl/charts/chart26.xml?ContentType=application/vnd.openxmlformats-officedocument.drawingml.chart+xml">
        <DigestMethod Algorithm="http://www.w3.org/2001/04/xmlenc#sha256"/>
        <DigestValue>LXUuW7yzTOFy5dLLVW0CtoB9v/1a33ULwWEEXJ2JW6Y=</DigestValue>
      </Reference>
      <Reference URI="/xl/charts/chart27.xml?ContentType=application/vnd.openxmlformats-officedocument.drawingml.chart+xml">
        <DigestMethod Algorithm="http://www.w3.org/2001/04/xmlenc#sha256"/>
        <DigestValue>QfH9+icQfe3rRTQvfKaKbOZ2SZJSPaPJ4WSf4/tvGRI=</DigestValue>
      </Reference>
      <Reference URI="/xl/charts/chart28.xml?ContentType=application/vnd.openxmlformats-officedocument.drawingml.chart+xml">
        <DigestMethod Algorithm="http://www.w3.org/2001/04/xmlenc#sha256"/>
        <DigestValue>dtu8xm1Ix43B2H8uphcljNpg88sfLkdBKzWabtnouk0=</DigestValue>
      </Reference>
      <Reference URI="/xl/charts/chart29.xml?ContentType=application/vnd.openxmlformats-officedocument.drawingml.chart+xml">
        <DigestMethod Algorithm="http://www.w3.org/2001/04/xmlenc#sha256"/>
        <DigestValue>bV8Mg43ZZ0v+HQu6YL54D6X/SaqXoOOCOLqt0R2ViNs=</DigestValue>
      </Reference>
      <Reference URI="/xl/charts/chart3.xml?ContentType=application/vnd.openxmlformats-officedocument.drawingml.chart+xml">
        <DigestMethod Algorithm="http://www.w3.org/2001/04/xmlenc#sha256"/>
        <DigestValue>B6rNVVOpo3Gi09/+HlPkvc1nQA9uHEr2DEYAKaMWHTk=</DigestValue>
      </Reference>
      <Reference URI="/xl/charts/chart30.xml?ContentType=application/vnd.openxmlformats-officedocument.drawingml.chart+xml">
        <DigestMethod Algorithm="http://www.w3.org/2001/04/xmlenc#sha256"/>
        <DigestValue>1+l/UGDxt4VFD5K4mPS+1cLwrnbInUuTEWbLkE7Oc2U=</DigestValue>
      </Reference>
      <Reference URI="/xl/charts/chart31.xml?ContentType=application/vnd.openxmlformats-officedocument.drawingml.chart+xml">
        <DigestMethod Algorithm="http://www.w3.org/2001/04/xmlenc#sha256"/>
        <DigestValue>5FXvJiLayixIZ+lzUTtTitm/+QwKF56rSQHNGDV+LjA=</DigestValue>
      </Reference>
      <Reference URI="/xl/charts/chart32.xml?ContentType=application/vnd.openxmlformats-officedocument.drawingml.chart+xml">
        <DigestMethod Algorithm="http://www.w3.org/2001/04/xmlenc#sha256"/>
        <DigestValue>Aemx4S0In/aKOdghBxRZPedgCNMJcNZSKADKcRx7jY4=</DigestValue>
      </Reference>
      <Reference URI="/xl/charts/chart33.xml?ContentType=application/vnd.openxmlformats-officedocument.drawingml.chart+xml">
        <DigestMethod Algorithm="http://www.w3.org/2001/04/xmlenc#sha256"/>
        <DigestValue>ChUWqoH/1fXWGTPv0GR3QFMt9VGt15/sIsA6e4DQZ5s=</DigestValue>
      </Reference>
      <Reference URI="/xl/charts/chart34.xml?ContentType=application/vnd.openxmlformats-officedocument.drawingml.chart+xml">
        <DigestMethod Algorithm="http://www.w3.org/2001/04/xmlenc#sha256"/>
        <DigestValue>L3J1psC6vHEGKL4stroNijsi1JG1GUZaJfSQyT7xhTg=</DigestValue>
      </Reference>
      <Reference URI="/xl/charts/chart35.xml?ContentType=application/vnd.openxmlformats-officedocument.drawingml.chart+xml">
        <DigestMethod Algorithm="http://www.w3.org/2001/04/xmlenc#sha256"/>
        <DigestValue>ZCOqd/xY0MCpRoq8yH8VBb/YNW6rbAG/cIJazD8CZjQ=</DigestValue>
      </Reference>
      <Reference URI="/xl/charts/chart36.xml?ContentType=application/vnd.openxmlformats-officedocument.drawingml.chart+xml">
        <DigestMethod Algorithm="http://www.w3.org/2001/04/xmlenc#sha256"/>
        <DigestValue>rLsYYoFM0aZCGhEGCz8c9Mm+UjzUY6WIzyquCK491RU=</DigestValue>
      </Reference>
      <Reference URI="/xl/charts/chart37.xml?ContentType=application/vnd.openxmlformats-officedocument.drawingml.chart+xml">
        <DigestMethod Algorithm="http://www.w3.org/2001/04/xmlenc#sha256"/>
        <DigestValue>3go4wo2SZpCivOtuhu1neOKCKPOBQ2xVZvCwK6HCn5A=</DigestValue>
      </Reference>
      <Reference URI="/xl/charts/chart38.xml?ContentType=application/vnd.openxmlformats-officedocument.drawingml.chart+xml">
        <DigestMethod Algorithm="http://www.w3.org/2001/04/xmlenc#sha256"/>
        <DigestValue>H2t2FEB04OMHpR11W07DgLcxQJYO7mwcQhJmMVCfao0=</DigestValue>
      </Reference>
      <Reference URI="/xl/charts/chart39.xml?ContentType=application/vnd.openxmlformats-officedocument.drawingml.chart+xml">
        <DigestMethod Algorithm="http://www.w3.org/2001/04/xmlenc#sha256"/>
        <DigestValue>QbsBusB0xqKS2HkstD/K5/biCnxxUPXnk2Z+RCq7XZk=</DigestValue>
      </Reference>
      <Reference URI="/xl/charts/chart4.xml?ContentType=application/vnd.openxmlformats-officedocument.drawingml.chart+xml">
        <DigestMethod Algorithm="http://www.w3.org/2001/04/xmlenc#sha256"/>
        <DigestValue>OLEXafuez462udoy+DzlnUiqkEzbx9F3dg9hrsKFue8=</DigestValue>
      </Reference>
      <Reference URI="/xl/charts/chart40.xml?ContentType=application/vnd.openxmlformats-officedocument.drawingml.chart+xml">
        <DigestMethod Algorithm="http://www.w3.org/2001/04/xmlenc#sha256"/>
        <DigestValue>OIrs1pFCKF58s68czJ+CIbTOUO9NkWFH9EIDVKPN46U=</DigestValue>
      </Reference>
      <Reference URI="/xl/charts/chart41.xml?ContentType=application/vnd.openxmlformats-officedocument.drawingml.chart+xml">
        <DigestMethod Algorithm="http://www.w3.org/2001/04/xmlenc#sha256"/>
        <DigestValue>epbvJv0Bl+jvgE+hudwB2YNN8BmY7lpT94KUDQHf/Ww=</DigestValue>
      </Reference>
      <Reference URI="/xl/charts/chart42.xml?ContentType=application/vnd.openxmlformats-officedocument.drawingml.chart+xml">
        <DigestMethod Algorithm="http://www.w3.org/2001/04/xmlenc#sha256"/>
        <DigestValue>v650OgrdK3k/zDRJouTZR3+BhaheXTG42BV4NR1RtmA=</DigestValue>
      </Reference>
      <Reference URI="/xl/charts/chart43.xml?ContentType=application/vnd.openxmlformats-officedocument.drawingml.chart+xml">
        <DigestMethod Algorithm="http://www.w3.org/2001/04/xmlenc#sha256"/>
        <DigestValue>OoEZr5h+n9cpLVQA95wpk8Wvb4UAwihb/MBWAwHrS8M=</DigestValue>
      </Reference>
      <Reference URI="/xl/charts/chart44.xml?ContentType=application/vnd.openxmlformats-officedocument.drawingml.chart+xml">
        <DigestMethod Algorithm="http://www.w3.org/2001/04/xmlenc#sha256"/>
        <DigestValue>07KzUypRXgp0ATtcDgRSTQ8QqcZ9IO535WRrTyQNr10=</DigestValue>
      </Reference>
      <Reference URI="/xl/charts/chart45.xml?ContentType=application/vnd.openxmlformats-officedocument.drawingml.chart+xml">
        <DigestMethod Algorithm="http://www.w3.org/2001/04/xmlenc#sha256"/>
        <DigestValue>iUZSqGSMkBnkDKg+WMKPn5209l/ubl2eyEjSaTgVkrg=</DigestValue>
      </Reference>
      <Reference URI="/xl/charts/chart46.xml?ContentType=application/vnd.openxmlformats-officedocument.drawingml.chart+xml">
        <DigestMethod Algorithm="http://www.w3.org/2001/04/xmlenc#sha256"/>
        <DigestValue>l7glek/t34Zs8eyU6XeJayglLIVvKdKGrZorkXhrNp4=</DigestValue>
      </Reference>
      <Reference URI="/xl/charts/chart47.xml?ContentType=application/vnd.openxmlformats-officedocument.drawingml.chart+xml">
        <DigestMethod Algorithm="http://www.w3.org/2001/04/xmlenc#sha256"/>
        <DigestValue>xrhLv7bBhcSvTajXoB/JVLOGu/O7AGLltJ/Iia+W2HE=</DigestValue>
      </Reference>
      <Reference URI="/xl/charts/chart48.xml?ContentType=application/vnd.openxmlformats-officedocument.drawingml.chart+xml">
        <DigestMethod Algorithm="http://www.w3.org/2001/04/xmlenc#sha256"/>
        <DigestValue>bBzY6eDC/8WW0oJc6KYsrTdfKt/VSlUCUGCarWBH0yY=</DigestValue>
      </Reference>
      <Reference URI="/xl/charts/chart49.xml?ContentType=application/vnd.openxmlformats-officedocument.drawingml.chart+xml">
        <DigestMethod Algorithm="http://www.w3.org/2001/04/xmlenc#sha256"/>
        <DigestValue>O58+liSsDLdPQPyH76lpSw3JKS2CZqOgy2BhvWnThkw=</DigestValue>
      </Reference>
      <Reference URI="/xl/charts/chart5.xml?ContentType=application/vnd.openxmlformats-officedocument.drawingml.chart+xml">
        <DigestMethod Algorithm="http://www.w3.org/2001/04/xmlenc#sha256"/>
        <DigestValue>aKy3lKv5q2+xPv5FzsVNoTH9HU8tuW2oxLhRhC3VoeE=</DigestValue>
      </Reference>
      <Reference URI="/xl/charts/chart50.xml?ContentType=application/vnd.openxmlformats-officedocument.drawingml.chart+xml">
        <DigestMethod Algorithm="http://www.w3.org/2001/04/xmlenc#sha256"/>
        <DigestValue>q+c7vdX+6RSlJduGdfUypdae1mCAKIQyTUOdtZ5MdT8=</DigestValue>
      </Reference>
      <Reference URI="/xl/charts/chart51.xml?ContentType=application/vnd.openxmlformats-officedocument.drawingml.chart+xml">
        <DigestMethod Algorithm="http://www.w3.org/2001/04/xmlenc#sha256"/>
        <DigestValue>a5hblXHYDzh8txfy4cujZdv+Q2FFoctTQubKZPuf78w=</DigestValue>
      </Reference>
      <Reference URI="/xl/charts/chart52.xml?ContentType=application/vnd.openxmlformats-officedocument.drawingml.chart+xml">
        <DigestMethod Algorithm="http://www.w3.org/2001/04/xmlenc#sha256"/>
        <DigestValue>A25hYAHIVkyyGNwW6bawmbTNnOSiavfKc0MPn5P8Qms=</DigestValue>
      </Reference>
      <Reference URI="/xl/charts/chart53.xml?ContentType=application/vnd.openxmlformats-officedocument.drawingml.chart+xml">
        <DigestMethod Algorithm="http://www.w3.org/2001/04/xmlenc#sha256"/>
        <DigestValue>0H40KxoPaGSOtrRHUAspZMHHzssWRAPKWx1cZolCnKY=</DigestValue>
      </Reference>
      <Reference URI="/xl/charts/chart54.xml?ContentType=application/vnd.openxmlformats-officedocument.drawingml.chart+xml">
        <DigestMethod Algorithm="http://www.w3.org/2001/04/xmlenc#sha256"/>
        <DigestValue>OifKZedpfh1wcnWd8QxrExvbQYoAB4fydxkcd1MoQck=</DigestValue>
      </Reference>
      <Reference URI="/xl/charts/chart55.xml?ContentType=application/vnd.openxmlformats-officedocument.drawingml.chart+xml">
        <DigestMethod Algorithm="http://www.w3.org/2001/04/xmlenc#sha256"/>
        <DigestValue>EXW597w8owXRMnkKpocb4TVrvInawR9eFc0mE9EA33k=</DigestValue>
      </Reference>
      <Reference URI="/xl/charts/chart56.xml?ContentType=application/vnd.openxmlformats-officedocument.drawingml.chart+xml">
        <DigestMethod Algorithm="http://www.w3.org/2001/04/xmlenc#sha256"/>
        <DigestValue>TkAw7jy0ReCra1F7eKUdVGwAoSeIvNfdONbBazEVT3o=</DigestValue>
      </Reference>
      <Reference URI="/xl/charts/chart57.xml?ContentType=application/vnd.openxmlformats-officedocument.drawingml.chart+xml">
        <DigestMethod Algorithm="http://www.w3.org/2001/04/xmlenc#sha256"/>
        <DigestValue>+NEJSpn6/u7j7sw+7S/5Br+EvuphfwPa1pd1bmueEVI=</DigestValue>
      </Reference>
      <Reference URI="/xl/charts/chart58.xml?ContentType=application/vnd.openxmlformats-officedocument.drawingml.chart+xml">
        <DigestMethod Algorithm="http://www.w3.org/2001/04/xmlenc#sha256"/>
        <DigestValue>wI1CdnBlY7mcHx9OkLVWV1NDvTWSexnmXk1ycK08boM=</DigestValue>
      </Reference>
      <Reference URI="/xl/charts/chart59.xml?ContentType=application/vnd.openxmlformats-officedocument.drawingml.chart+xml">
        <DigestMethod Algorithm="http://www.w3.org/2001/04/xmlenc#sha256"/>
        <DigestValue>1FHy0kiL8E72MKOK2frYRu+D6T0AQuVfVVPU6GFya/A=</DigestValue>
      </Reference>
      <Reference URI="/xl/charts/chart6.xml?ContentType=application/vnd.openxmlformats-officedocument.drawingml.chart+xml">
        <DigestMethod Algorithm="http://www.w3.org/2001/04/xmlenc#sha256"/>
        <DigestValue>Y9jZlC4GHgbmApkygsr6juSeQn8TwtEEvSNhrchnKYU=</DigestValue>
      </Reference>
      <Reference URI="/xl/charts/chart60.xml?ContentType=application/vnd.openxmlformats-officedocument.drawingml.chart+xml">
        <DigestMethod Algorithm="http://www.w3.org/2001/04/xmlenc#sha256"/>
        <DigestValue>uU6p1yYeMnL/56HqXoE8QZ2p+eNqCD31TtNIZ0h+lVg=</DigestValue>
      </Reference>
      <Reference URI="/xl/charts/chart61.xml?ContentType=application/vnd.openxmlformats-officedocument.drawingml.chart+xml">
        <DigestMethod Algorithm="http://www.w3.org/2001/04/xmlenc#sha256"/>
        <DigestValue>PDXWRRbIJJ+4TQ118AcP9Jitf9o3IFj5voH7/BgUvr8=</DigestValue>
      </Reference>
      <Reference URI="/xl/charts/chart62.xml?ContentType=application/vnd.openxmlformats-officedocument.drawingml.chart+xml">
        <DigestMethod Algorithm="http://www.w3.org/2001/04/xmlenc#sha256"/>
        <DigestValue>/g9nXxhRWkRaQx3TETl48/8WTbtCNKFZig/jU3tjTLs=</DigestValue>
      </Reference>
      <Reference URI="/xl/charts/chart63.xml?ContentType=application/vnd.openxmlformats-officedocument.drawingml.chart+xml">
        <DigestMethod Algorithm="http://www.w3.org/2001/04/xmlenc#sha256"/>
        <DigestValue>Qg7ar5KcafoO0gsK5+NU/NAgrNG5NoE+02RJREkfS0c=</DigestValue>
      </Reference>
      <Reference URI="/xl/charts/chart64.xml?ContentType=application/vnd.openxmlformats-officedocument.drawingml.chart+xml">
        <DigestMethod Algorithm="http://www.w3.org/2001/04/xmlenc#sha256"/>
        <DigestValue>CsXd99q1Uy7tv+CkFOeaj1QB+d5mMqa8YpB5y37foKs=</DigestValue>
      </Reference>
      <Reference URI="/xl/charts/chart65.xml?ContentType=application/vnd.openxmlformats-officedocument.drawingml.chart+xml">
        <DigestMethod Algorithm="http://www.w3.org/2001/04/xmlenc#sha256"/>
        <DigestValue>WTXczdIHGKwxisf6RRzfDW1bwo3i5fE2T+Q62jiVVLI=</DigestValue>
      </Reference>
      <Reference URI="/xl/charts/chart66.xml?ContentType=application/vnd.openxmlformats-officedocument.drawingml.chart+xml">
        <DigestMethod Algorithm="http://www.w3.org/2001/04/xmlenc#sha256"/>
        <DigestValue>2JFDysQbp1Rmf98NiZbgRjrLIUC+RZFWzmDkP08dQeA=</DigestValue>
      </Reference>
      <Reference URI="/xl/charts/chart67.xml?ContentType=application/vnd.openxmlformats-officedocument.drawingml.chart+xml">
        <DigestMethod Algorithm="http://www.w3.org/2001/04/xmlenc#sha256"/>
        <DigestValue>aTzgdkAGy62HxHmd80qt6kdR8Buc6+2CHfXNYPQCkwg=</DigestValue>
      </Reference>
      <Reference URI="/xl/charts/chart68.xml?ContentType=application/vnd.openxmlformats-officedocument.drawingml.chart+xml">
        <DigestMethod Algorithm="http://www.w3.org/2001/04/xmlenc#sha256"/>
        <DigestValue>DbPZWwvPzfoHI2P+EPHdDK8mzTSaJnz78ie7vw+NrlE=</DigestValue>
      </Reference>
      <Reference URI="/xl/charts/chart69.xml?ContentType=application/vnd.openxmlformats-officedocument.drawingml.chart+xml">
        <DigestMethod Algorithm="http://www.w3.org/2001/04/xmlenc#sha256"/>
        <DigestValue>YMRYuXp1PdDRcwTFEbyC0Ahc22C3dUfPDl7JCGajVxI=</DigestValue>
      </Reference>
      <Reference URI="/xl/charts/chart7.xml?ContentType=application/vnd.openxmlformats-officedocument.drawingml.chart+xml">
        <DigestMethod Algorithm="http://www.w3.org/2001/04/xmlenc#sha256"/>
        <DigestValue>GAwy3oqPdKcVxHt+1f5/DBu6V6AD9kyHQfvc61dpCmY=</DigestValue>
      </Reference>
      <Reference URI="/xl/charts/chart70.xml?ContentType=application/vnd.openxmlformats-officedocument.drawingml.chart+xml">
        <DigestMethod Algorithm="http://www.w3.org/2001/04/xmlenc#sha256"/>
        <DigestValue>QuqMlbLoJQ1XyOehnJhjUmiZnTN0PCNTUgMnT7UAv3M=</DigestValue>
      </Reference>
      <Reference URI="/xl/charts/chart71.xml?ContentType=application/vnd.openxmlformats-officedocument.drawingml.chart+xml">
        <DigestMethod Algorithm="http://www.w3.org/2001/04/xmlenc#sha256"/>
        <DigestValue>7HlFtCXIYy8OkdbK9+UIkrMCCLghX3SatASMU4DuBlo=</DigestValue>
      </Reference>
      <Reference URI="/xl/charts/chart72.xml?ContentType=application/vnd.openxmlformats-officedocument.drawingml.chart+xml">
        <DigestMethod Algorithm="http://www.w3.org/2001/04/xmlenc#sha256"/>
        <DigestValue>/INTTJN9E+4sjyY8okTB1rGVsoPtmxrwRiTS1uDw7Hk=</DigestValue>
      </Reference>
      <Reference URI="/xl/charts/chart8.xml?ContentType=application/vnd.openxmlformats-officedocument.drawingml.chart+xml">
        <DigestMethod Algorithm="http://www.w3.org/2001/04/xmlenc#sha256"/>
        <DigestValue>0oybnZbvl/wJ/IL95d5qKSWSg5EtWfwzGH4grR/wLxI=</DigestValue>
      </Reference>
      <Reference URI="/xl/charts/chart9.xml?ContentType=application/vnd.openxmlformats-officedocument.drawingml.chart+xml">
        <DigestMethod Algorithm="http://www.w3.org/2001/04/xmlenc#sha256"/>
        <DigestValue>/aK6JUN31IxTI5liGrXzMyAhq0vL67Ky+H5vD5FyP+8=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0.xml?ContentType=application/vnd.ms-office.chartcolorstyle+xml">
        <DigestMethod Algorithm="http://www.w3.org/2001/04/xmlenc#sha256"/>
        <DigestValue>K36xYxM5g8bVJgjdKhx7zaJok8QG5lGEP2ZDpd56pKo=</DigestValue>
      </Reference>
      <Reference URI="/xl/charts/colors1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2.xml?ContentType=application/vnd.ms-office.chartcolorstyle+xml">
        <DigestMethod Algorithm="http://www.w3.org/2001/04/xmlenc#sha256"/>
        <DigestValue>K36xYxM5g8bVJgjdKhx7zaJok8QG5lGEP2ZDpd56pKo=</DigestValue>
      </Reference>
      <Reference URI="/xl/charts/colors13.xml?ContentType=application/vnd.ms-office.chartcolorstyle+xml">
        <DigestMethod Algorithm="http://www.w3.org/2001/04/xmlenc#sha256"/>
        <DigestValue>K36xYxM5g8bVJgjdKhx7zaJok8QG5lGEP2ZDpd56pKo=</DigestValue>
      </Reference>
      <Reference URI="/xl/charts/colors1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5.xml?ContentType=application/vnd.ms-office.chartcolorstyle+xml">
        <DigestMethod Algorithm="http://www.w3.org/2001/04/xmlenc#sha256"/>
        <DigestValue>K36xYxM5g8bVJgjdKhx7zaJok8QG5lGEP2ZDpd56pKo=</DigestValue>
      </Reference>
      <Reference URI="/xl/charts/colors16.xml?ContentType=application/vnd.ms-office.chartcolorstyle+xml">
        <DigestMethod Algorithm="http://www.w3.org/2001/04/xmlenc#sha256"/>
        <DigestValue>K36xYxM5g8bVJgjdKhx7zaJok8QG5lGEP2ZDpd56pKo=</DigestValue>
      </Reference>
      <Reference URI="/xl/charts/colors1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K36xYxM5g8bVJgjdKhx7zaJok8QG5lGEP2ZDpd56pKo=</DigestValue>
      </Reference>
      <Reference URI="/xl/charts/colors3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.xml?ContentType=application/vnd.ms-office.chartcolorstyle+xml">
        <DigestMethod Algorithm="http://www.w3.org/2001/04/xmlenc#sha256"/>
        <DigestValue>K36xYxM5g8bVJgjdKhx7zaJok8QG5lGEP2ZDpd56pKo=</DigestValue>
      </Reference>
      <Reference URI="/xl/charts/colors4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.xml?ContentType=application/vnd.ms-office.chartcolorstyle+xml">
        <DigestMethod Algorithm="http://www.w3.org/2001/04/xmlenc#sha256"/>
        <DigestValue>K36xYxM5g8bVJgjdKhx7zaJok8QG5lGEP2ZDpd56pKo=</DigestValue>
      </Reference>
      <Reference URI="/xl/charts/colors6.xml?ContentType=application/vnd.ms-office.chartcolorstyle+xml">
        <DigestMethod Algorithm="http://www.w3.org/2001/04/xmlenc#sha256"/>
        <DigestValue>K36xYxM5g8bVJgjdKhx7zaJok8QG5lGEP2ZDpd56pKo=</DigestValue>
      </Reference>
      <Reference URI="/xl/charts/colors7.xml?ContentType=application/vnd.ms-office.chartcolorstyle+xml">
        <DigestMethod Algorithm="http://www.w3.org/2001/04/xmlenc#sha256"/>
        <DigestValue>K36xYxM5g8bVJgjdKhx7zaJok8QG5lGEP2ZDpd56pKo=</DigestValue>
      </Reference>
      <Reference URI="/xl/charts/colors8.xml?ContentType=application/vnd.ms-office.chartcolorstyle+xml">
        <DigestMethod Algorithm="http://www.w3.org/2001/04/xmlenc#sha256"/>
        <DigestValue>K36xYxM5g8bVJgjdKhx7zaJok8QG5lGEP2ZDpd56pKo=</DigestValue>
      </Reference>
      <Reference URI="/xl/charts/colors9.xml?ContentType=application/vnd.ms-office.chartcolorstyle+xml">
        <DigestMethod Algorithm="http://www.w3.org/2001/04/xmlenc#sha256"/>
        <DigestValue>K36xYxM5g8bVJgjdKhx7zaJok8QG5lGEP2ZDpd56pKo=</DigestValue>
      </Reference>
      <Reference URI="/xl/charts/style1.xml?ContentType=application/vnd.ms-office.chartstyle+xml">
        <DigestMethod Algorithm="http://www.w3.org/2001/04/xmlenc#sha256"/>
        <DigestValue>d82wKbhknXd6Bro4+PoLqcqUOToVt5tP0RYPr1lBxyI=</DigestValue>
      </Reference>
      <Reference URI="/xl/charts/style10.xml?ContentType=application/vnd.ms-office.chartstyle+xml">
        <DigestMethod Algorithm="http://www.w3.org/2001/04/xmlenc#sha256"/>
        <DigestValue>d82wKbhknXd6Bro4+PoLqcqUOToVt5tP0RYPr1lBxyI=</DigestValue>
      </Reference>
      <Reference URI="/xl/charts/style11.xml?ContentType=application/vnd.ms-office.chartstyle+xml">
        <DigestMethod Algorithm="http://www.w3.org/2001/04/xmlenc#sha256"/>
        <DigestValue>Dg0kkgyxpLPV0Pr5oyMvec6dsPTz/Y1Z0wLFvQQwXmA=</DigestValue>
      </Reference>
      <Reference URI="/xl/charts/style12.xml?ContentType=application/vnd.ms-office.chartstyle+xml">
        <DigestMethod Algorithm="http://www.w3.org/2001/04/xmlenc#sha256"/>
        <DigestValue>d82wKbhknXd6Bro4+PoLqcqUOToVt5tP0RYPr1lBxyI=</DigestValue>
      </Reference>
      <Reference URI="/xl/charts/style13.xml?ContentType=application/vnd.ms-office.chartstyle+xml">
        <DigestMethod Algorithm="http://www.w3.org/2001/04/xmlenc#sha256"/>
        <DigestValue>d82wKbhknXd6Bro4+PoLqcqUOToVt5tP0RYPr1lBxyI=</DigestValue>
      </Reference>
      <Reference URI="/xl/charts/style14.xml?ContentType=application/vnd.ms-office.chartstyle+xml">
        <DigestMethod Algorithm="http://www.w3.org/2001/04/xmlenc#sha256"/>
        <DigestValue>Dg0kkgyxpLPV0Pr5oyMvec6dsPTz/Y1Z0wLFvQQwXmA=</DigestValue>
      </Reference>
      <Reference URI="/xl/charts/style15.xml?ContentType=application/vnd.ms-office.chartstyle+xml">
        <DigestMethod Algorithm="http://www.w3.org/2001/04/xmlenc#sha256"/>
        <DigestValue>d82wKbhknXd6Bro4+PoLqcqUOToVt5tP0RYPr1lBxyI=</DigestValue>
      </Reference>
      <Reference URI="/xl/charts/style16.xml?ContentType=application/vnd.ms-office.chartstyle+xml">
        <DigestMethod Algorithm="http://www.w3.org/2001/04/xmlenc#sha256"/>
        <DigestValue>d82wKbhknXd6Bro4+PoLqcqUOToVt5tP0RYPr1lBxyI=</DigestValue>
      </Reference>
      <Reference URI="/xl/charts/style17.xml?ContentType=application/vnd.ms-office.chartstyle+xml">
        <DigestMethod Algorithm="http://www.w3.org/2001/04/xmlenc#sha256"/>
        <DigestValue>Dg0kkgyxpLPV0Pr5oyMvec6dsPTz/Y1Z0wLFvQQwXmA=</DigestValue>
      </Reference>
      <Reference URI="/xl/charts/style18.xml?ContentType=application/vnd.ms-office.chartstyle+xml">
        <DigestMethod Algorithm="http://www.w3.org/2001/04/xmlenc#sha256"/>
        <DigestValue>Dg0kkgyxpLPV0Pr5oyMvec6dsPTz/Y1Z0wLFvQQwXmA=</DigestValue>
      </Reference>
      <Reference URI="/xl/charts/style19.xml?ContentType=application/vnd.ms-office.chartstyle+xml">
        <DigestMethod Algorithm="http://www.w3.org/2001/04/xmlenc#sha256"/>
        <DigestValue>Dg0kkgyxpLPV0Pr5oyMvec6dsPTz/Y1Z0wLFvQQwXmA=</DigestValue>
      </Reference>
      <Reference URI="/xl/charts/style2.xml?ContentType=application/vnd.ms-office.chartstyle+xml">
        <DigestMethod Algorithm="http://www.w3.org/2001/04/xmlenc#sha256"/>
        <DigestValue>Dg0kkgyxpLPV0Pr5oyMvec6dsPTz/Y1Z0wLFvQQwXmA=</DigestValue>
      </Reference>
      <Reference URI="/xl/charts/style20.xml?ContentType=application/vnd.ms-office.chartstyle+xml">
        <DigestMethod Algorithm="http://www.w3.org/2001/04/xmlenc#sha256"/>
        <DigestValue>Dg0kkgyxpLPV0Pr5oyMvec6dsPTz/Y1Z0wLFvQQwXmA=</DigestValue>
      </Reference>
      <Reference URI="/xl/charts/style21.xml?ContentType=application/vnd.ms-office.chartstyle+xml">
        <DigestMethod Algorithm="http://www.w3.org/2001/04/xmlenc#sha256"/>
        <DigestValue>Dg0kkgyxpLPV0Pr5oyMvec6dsPTz/Y1Z0wLFvQQwXmA=</DigestValue>
      </Reference>
      <Reference URI="/xl/charts/style22.xml?ContentType=application/vnd.ms-office.chartstyle+xml">
        <DigestMethod Algorithm="http://www.w3.org/2001/04/xmlenc#sha256"/>
        <DigestValue>Dg0kkgyxpLPV0Pr5oyMvec6dsPTz/Y1Z0wLFvQQwXmA=</DigestValue>
      </Reference>
      <Reference URI="/xl/charts/style23.xml?ContentType=application/vnd.ms-office.chartstyle+xml">
        <DigestMethod Algorithm="http://www.w3.org/2001/04/xmlenc#sha256"/>
        <DigestValue>ZexwhblDtjI1WJAHLZqvKGpS9MWyX1geWBP8Lxd9O6o=</DigestValue>
      </Reference>
      <Reference URI="/xl/charts/style24.xml?ContentType=application/vnd.ms-office.chartstyle+xml">
        <DigestMethod Algorithm="http://www.w3.org/2001/04/xmlenc#sha256"/>
        <DigestValue>d82wKbhknXd6Bro4+PoLqcqUOToVt5tP0RYPr1lBxyI=</DigestValue>
      </Reference>
      <Reference URI="/xl/charts/style25.xml?ContentType=application/vnd.ms-office.chartstyle+xml">
        <DigestMethod Algorithm="http://www.w3.org/2001/04/xmlenc#sha256"/>
        <DigestValue>d82wKbhknXd6Bro4+PoLqcqUOToVt5tP0RYPr1lBxyI=</DigestValue>
      </Reference>
      <Reference URI="/xl/charts/style26.xml?ContentType=application/vnd.ms-office.chartstyle+xml">
        <DigestMethod Algorithm="http://www.w3.org/2001/04/xmlenc#sha256"/>
        <DigestValue>d82wKbhknXd6Bro4+PoLqcqUOToVt5tP0RYPr1lBxyI=</DigestValue>
      </Reference>
      <Reference URI="/xl/charts/style27.xml?ContentType=application/vnd.ms-office.chartstyle+xml">
        <DigestMethod Algorithm="http://www.w3.org/2001/04/xmlenc#sha256"/>
        <DigestValue>d82wKbhknXd6Bro4+PoLqcqUOToVt5tP0RYPr1lBxyI=</DigestValue>
      </Reference>
      <Reference URI="/xl/charts/style28.xml?ContentType=application/vnd.ms-office.chartstyle+xml">
        <DigestMethod Algorithm="http://www.w3.org/2001/04/xmlenc#sha256"/>
        <DigestValue>d82wKbhknXd6Bro4+PoLqcqUOToVt5tP0RYPr1lBxyI=</DigestValue>
      </Reference>
      <Reference URI="/xl/charts/style29.xml?ContentType=application/vnd.ms-office.chartstyle+xml">
        <DigestMethod Algorithm="http://www.w3.org/2001/04/xmlenc#sha256"/>
        <DigestValue>d82wKbhknXd6Bro4+PoLqcqUOToVt5tP0RYPr1lBxyI=</DigestValue>
      </Reference>
      <Reference URI="/xl/charts/style3.xml?ContentType=application/vnd.ms-office.chartstyle+xml">
        <DigestMethod Algorithm="http://www.w3.org/2001/04/xmlenc#sha256"/>
        <DigestValue>d82wKbhknXd6Bro4+PoLqcqUOToVt5tP0RYPr1lBxyI=</DigestValue>
      </Reference>
      <Reference URI="/xl/charts/style30.xml?ContentType=application/vnd.ms-office.chartstyle+xml">
        <DigestMethod Algorithm="http://www.w3.org/2001/04/xmlenc#sha256"/>
        <DigestValue>d82wKbhknXd6Bro4+PoLqcqUOToVt5tP0RYPr1lBxyI=</DigestValue>
      </Reference>
      <Reference URI="/xl/charts/style31.xml?ContentType=application/vnd.ms-office.chartstyle+xml">
        <DigestMethod Algorithm="http://www.w3.org/2001/04/xmlenc#sha256"/>
        <DigestValue>d82wKbhknXd6Bro4+PoLqcqUOToVt5tP0RYPr1lBxyI=</DigestValue>
      </Reference>
      <Reference URI="/xl/charts/style32.xml?ContentType=application/vnd.ms-office.chartstyle+xml">
        <DigestMethod Algorithm="http://www.w3.org/2001/04/xmlenc#sha256"/>
        <DigestValue>d82wKbhknXd6Bro4+PoLqcqUOToVt5tP0RYPr1lBxyI=</DigestValue>
      </Reference>
      <Reference URI="/xl/charts/style33.xml?ContentType=application/vnd.ms-office.chartstyle+xml">
        <DigestMethod Algorithm="http://www.w3.org/2001/04/xmlenc#sha256"/>
        <DigestValue>d82wKbhknXd6Bro4+PoLqcqUOToVt5tP0RYPr1lBxyI=</DigestValue>
      </Reference>
      <Reference URI="/xl/charts/style34.xml?ContentType=application/vnd.ms-office.chartstyle+xml">
        <DigestMethod Algorithm="http://www.w3.org/2001/04/xmlenc#sha256"/>
        <DigestValue>d82wKbhknXd6Bro4+PoLqcqUOToVt5tP0RYPr1lBxyI=</DigestValue>
      </Reference>
      <Reference URI="/xl/charts/style35.xml?ContentType=application/vnd.ms-office.chartstyle+xml">
        <DigestMethod Algorithm="http://www.w3.org/2001/04/xmlenc#sha256"/>
        <DigestValue>d82wKbhknXd6Bro4+PoLqcqUOToVt5tP0RYPr1lBxyI=</DigestValue>
      </Reference>
      <Reference URI="/xl/charts/style36.xml?ContentType=application/vnd.ms-office.chartstyle+xml">
        <DigestMethod Algorithm="http://www.w3.org/2001/04/xmlenc#sha256"/>
        <DigestValue>d82wKbhknXd6Bro4+PoLqcqUOToVt5tP0RYPr1lBxyI=</DigestValue>
      </Reference>
      <Reference URI="/xl/charts/style37.xml?ContentType=application/vnd.ms-office.chartstyle+xml">
        <DigestMethod Algorithm="http://www.w3.org/2001/04/xmlenc#sha256"/>
        <DigestValue>d82wKbhknXd6Bro4+PoLqcqUOToVt5tP0RYPr1lBxyI=</DigestValue>
      </Reference>
      <Reference URI="/xl/charts/style38.xml?ContentType=application/vnd.ms-office.chartstyle+xml">
        <DigestMethod Algorithm="http://www.w3.org/2001/04/xmlenc#sha256"/>
        <DigestValue>d82wKbhknXd6Bro4+PoLqcqUOToVt5tP0RYPr1lBxyI=</DigestValue>
      </Reference>
      <Reference URI="/xl/charts/style39.xml?ContentType=application/vnd.ms-office.chartstyle+xml">
        <DigestMethod Algorithm="http://www.w3.org/2001/04/xmlenc#sha256"/>
        <DigestValue>d82wKbhknXd6Bro4+PoLqcqUOToVt5tP0RYPr1lBxyI=</DigestValue>
      </Reference>
      <Reference URI="/xl/charts/style4.xml?ContentType=application/vnd.ms-office.chartstyle+xml">
        <DigestMethod Algorithm="http://www.w3.org/2001/04/xmlenc#sha256"/>
        <DigestValue>d82wKbhknXd6Bro4+PoLqcqUOToVt5tP0RYPr1lBxyI=</DigestValue>
      </Reference>
      <Reference URI="/xl/charts/style40.xml?ContentType=application/vnd.ms-office.chartstyle+xml">
        <DigestMethod Algorithm="http://www.w3.org/2001/04/xmlenc#sha256"/>
        <DigestValue>d82wKbhknXd6Bro4+PoLqcqUOToVt5tP0RYPr1lBxyI=</DigestValue>
      </Reference>
      <Reference URI="/xl/charts/style41.xml?ContentType=application/vnd.ms-office.chartstyle+xml">
        <DigestMethod Algorithm="http://www.w3.org/2001/04/xmlenc#sha256"/>
        <DigestValue>d82wKbhknXd6Bro4+PoLqcqUOToVt5tP0RYPr1lBxyI=</DigestValue>
      </Reference>
      <Reference URI="/xl/charts/style42.xml?ContentType=application/vnd.ms-office.chartstyle+xml">
        <DigestMethod Algorithm="http://www.w3.org/2001/04/xmlenc#sha256"/>
        <DigestValue>Dg0kkgyxpLPV0Pr5oyMvec6dsPTz/Y1Z0wLFvQQwXmA=</DigestValue>
      </Reference>
      <Reference URI="/xl/charts/style43.xml?ContentType=application/vnd.ms-office.chartstyle+xml">
        <DigestMethod Algorithm="http://www.w3.org/2001/04/xmlenc#sha256"/>
        <DigestValue>Dg0kkgyxpLPV0Pr5oyMvec6dsPTz/Y1Z0wLFvQQwXmA=</DigestValue>
      </Reference>
      <Reference URI="/xl/charts/style44.xml?ContentType=application/vnd.ms-office.chartstyle+xml">
        <DigestMethod Algorithm="http://www.w3.org/2001/04/xmlenc#sha256"/>
        <DigestValue>usMBCFDpzE3rm5uu/2cgGkVOn1jUKVpTx3lIzbzZCo8=</DigestValue>
      </Reference>
      <Reference URI="/xl/charts/style45.xml?ContentType=application/vnd.ms-office.chartstyle+xml">
        <DigestMethod Algorithm="http://www.w3.org/2001/04/xmlenc#sha256"/>
        <DigestValue>usMBCFDpzE3rm5uu/2cgGkVOn1jUKVpTx3lIzbzZCo8=</DigestValue>
      </Reference>
      <Reference URI="/xl/charts/style46.xml?ContentType=application/vnd.ms-office.chartstyle+xml">
        <DigestMethod Algorithm="http://www.w3.org/2001/04/xmlenc#sha256"/>
        <DigestValue>usMBCFDpzE3rm5uu/2cgGkVOn1jUKVpTx3lIzbzZCo8=</DigestValue>
      </Reference>
      <Reference URI="/xl/charts/style47.xml?ContentType=application/vnd.ms-office.chartstyle+xml">
        <DigestMethod Algorithm="http://www.w3.org/2001/04/xmlenc#sha256"/>
        <DigestValue>d82wKbhknXd6Bro4+PoLqcqUOToVt5tP0RYPr1lBxyI=</DigestValue>
      </Reference>
      <Reference URI="/xl/charts/style48.xml?ContentType=application/vnd.ms-office.chartstyle+xml">
        <DigestMethod Algorithm="http://www.w3.org/2001/04/xmlenc#sha256"/>
        <DigestValue>d82wKbhknXd6Bro4+PoLqcqUOToVt5tP0RYPr1lBxyI=</DigestValue>
      </Reference>
      <Reference URI="/xl/charts/style49.xml?ContentType=application/vnd.ms-office.chartstyle+xml">
        <DigestMethod Algorithm="http://www.w3.org/2001/04/xmlenc#sha256"/>
        <DigestValue>d82wKbhknXd6Bro4+PoLqcqUOToVt5tP0RYPr1lBxyI=</DigestValue>
      </Reference>
      <Reference URI="/xl/charts/style5.xml?ContentType=application/vnd.ms-office.chartstyle+xml">
        <DigestMethod Algorithm="http://www.w3.org/2001/04/xmlenc#sha256"/>
        <DigestValue>d82wKbhknXd6Bro4+PoLqcqUOToVt5tP0RYPr1lBxyI=</DigestValue>
      </Reference>
      <Reference URI="/xl/charts/style6.xml?ContentType=application/vnd.ms-office.chartstyle+xml">
        <DigestMethod Algorithm="http://www.w3.org/2001/04/xmlenc#sha256"/>
        <DigestValue>d82wKbhknXd6Bro4+PoLqcqUOToVt5tP0RYPr1lBxyI=</DigestValue>
      </Reference>
      <Reference URI="/xl/charts/style7.xml?ContentType=application/vnd.ms-office.chartstyle+xml">
        <DigestMethod Algorithm="http://www.w3.org/2001/04/xmlenc#sha256"/>
        <DigestValue>d82wKbhknXd6Bro4+PoLqcqUOToVt5tP0RYPr1lBxyI=</DigestValue>
      </Reference>
      <Reference URI="/xl/charts/style8.xml?ContentType=application/vnd.ms-office.chartstyle+xml">
        <DigestMethod Algorithm="http://www.w3.org/2001/04/xmlenc#sha256"/>
        <DigestValue>d82wKbhknXd6Bro4+PoLqcqUOToVt5tP0RYPr1lBxyI=</DigestValue>
      </Reference>
      <Reference URI="/xl/charts/style9.xml?ContentType=application/vnd.ms-office.chartstyle+xml">
        <DigestMethod Algorithm="http://www.w3.org/2001/04/xmlenc#sha256"/>
        <DigestValue>d82wKbhknXd6Bro4+PoLqcqUOToVt5tP0RYPr1lBxyI=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F/Z3dpkfO2FsTVHJGDbWkOjOepaJQTOtPVDRX3q/1pU=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CumtBOFGALAabAEac7jRORMRxty4im5jaXfH+F7932U=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R6zJDNZwNRyaesrSihWZRtwcSVm1Wa26OkbGw78BnBM=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uASd5WzaXNgRc2hWpnX1GRK8wCRfcY7hMZDXP135EJ0=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Tr75+L5WW1/V1LfmoashfaVvcrPHTdvrZDgcDRZxYTw=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qlbk91aBNOxHH25BBvN5s6b98Yjeob6KPZW/f4TFiQs=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hSi/uYvsJIv85M96lKouX0xrm0pFYWjGJzer2wNGW6g=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mCoLwJS3LenqpzyCCDNBJidB2j/ypRn1hPNCJtT9JNQ=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pA5O7eDXhzrPoAX7kFCCcjk9glBUXuYTZHvaNkrnCnA=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g4n3/qtG1XncjXenwqJ/nAywK3hIb9zrLj/1Ksz2TiY=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qF3XAu51LPE1gUqSWsEXXOxOQv219+ohzZU7E3dk0V0=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2lX3LJvZ531wo8mVYbAuRwFCY5dIsoEssD0U047Q38k=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DH8+UlLomaRRYRFNKLBnT4/+7IDeCmEZQl7VMyC17XM=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O8tKPTLjsRpPCsPRwkHf0zCJx8C2pRD1/lBjg0sZHF8=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xXoGwWjX19QNioxypsm9R3n0Z9l5xs7XIzAs4RhKW5g=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0UTXVXENPhcvfqmVaLeEn0pjjET3MrTvONgwz6RH95w=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OFX2tQ7u4vCjdRNRjx9dTC51XLTj5fPIfS6ANyq/OCg=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rU1/ClIjzxGmmj1YNNOcy3++wV2k+CpE8eUVW1iMXb8=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xkrduYShRnhv+5f/2tLjbuawSvg73iqUWCgMRi9g0eI=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rc/NASHVyhj2ErBs6O0TK7ud4Ls9eEn6iaJyef91QLU=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P+YloMavucAtlIWamKxQEb6PvlRyDRhMi14UvO7krug=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1R09rs7igsIZW5YmMXbXm6Ec4WP6n8O3zbk84nJKo0k=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NeO1L6dAvNVrBUFt245AfZIkcb03O7XOlKVarDf6dTI=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rW64bP+1FJ31EyWsuW32bBww2qa+H1bJHMM5l4HuT8g=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rnIXixzrKhwahMdEn22eu4vhIY2/8zNAYVpFZwoiI8M=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pFwmVxvsAMej8CZwgpZOQsJO952NCN65VUUOIMiyjCA=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d0aGHKIEqr5g2x0LnJmGJUEqTH2x7koKUSdpUorW+kg=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+ITgwjW1eHK3AW4itw41NJHMwCPTNRiGnN0NXmm6/WQ=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1/SekxinLTJdpB/1RBrv52HCgBBqO2JJDSpiajhqdEk=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iGxf99/iseUFI7BnRLQkF1wh849KMdgtNJQ5o3Jlf9o=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2zF9w+dQF2oJie93g4dOOwbMey8roktQO7j60xB031w=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VYnwYvVkgu4qDKyX7wNOI9VDBCO4MD3Ak2WeegWFu2o=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cGULppglbjU02QNVqUCrGr44iPoGpaL70EyUoNnxdZ8=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64e4BXmaSgW2a1djqrDjhD7kukqPiFNLgKFdWtTBBFg=</DigestValue>
      </Reference>
      <Reference URI="/xl/drawings/_rels/drawing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95MGmpM2L/RFfN8qh84u6VodsyzCVyjIH/J52MfhZ5Y=</DigestValue>
      </Reference>
      <Reference URI="/xl/drawings/_rels/drawing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b1DIMr/hqq6Y3r806zn9SfKB82tJ3suNe7tQu/73+3g=</DigestValue>
      </Reference>
      <Reference URI="/xl/drawings/_rels/drawing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yQkywCFBghCv6tKD2MEj1gxWH9B7REZk9dTna+BRJ1w=</DigestValue>
      </Reference>
      <Reference URI="/xl/drawings/_rels/drawing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zJVWXzRFs3XeQESPKh1aRuIKUyLLXpzGRqJQcIlVY68=</DigestValue>
      </Reference>
      <Reference URI="/xl/drawings/_rels/drawing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8a3yIBWtYlAvu56ickAvJj1YjHM+Uh3l5cHCk536QcE=</DigestValue>
      </Reference>
      <Reference URI="/xl/drawings/_rels/drawing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idacZ5e0GZMhdfiwCsCFQWRqWXz/5iAdq7fWUmtkiyk=</DigestValue>
      </Reference>
      <Reference URI="/xl/drawings/_rels/drawing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eKxRPSPh10riB8QNCsvKsLbwUjmpHbXAE12ICzaaJUk=</DigestValue>
      </Reference>
      <Reference URI="/xl/drawings/_rels/drawing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7PcdBat7oUcJimHOuldR7uUKeQ61uDaDeK/LvRaWKns=</DigestValue>
      </Reference>
      <Reference URI="/xl/drawings/_rels/drawing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c15JdkWomRCZEs8QG0bxYGrT6IHA+mydPjwrG0C2Ahg=</DigestValue>
      </Reference>
      <Reference URI="/xl/drawings/_rels/drawing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bSXF2hZ2EFK+Gc7urglb+jn6p5WvsDDuiByDH5C8sSk=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M9t1Rms7IzuloIAo+rSdMVe1CLL3Un9jSdsw5PxE09I=</DigestValue>
      </Reference>
      <Reference URI="/xl/drawings/_rels/drawing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0vPKXzsGz/WcXP88Qo+s5p9G6ZJ3xygmUD3bGwXNQLU=</DigestValue>
      </Reference>
      <Reference URI="/xl/drawings/_rels/drawing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DmX0jqY9BQ/I9lnqe5RgSLPQ5yov28hFjtp/KL+iGF8=</DigestValue>
      </Reference>
      <Reference URI="/xl/drawings/_rels/drawing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JBkFRb1yBxWudBXL4WjbMVIJ9+CJ1BJTovF+mHp0tRU=</DigestValue>
      </Reference>
      <Reference URI="/xl/drawings/_rels/drawing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M4O6wS8W2+i4uRaQErSJnKH1Viunu3rY6IZ6WNMSdIA=</DigestValue>
      </Reference>
      <Reference URI="/xl/drawings/_rels/drawing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4dIIhxqzv4W9I/EIlHnt6M14yDuQYPxXPFsfQOHqnbI=</DigestValue>
      </Reference>
      <Reference URI="/xl/drawings/_rels/drawing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4HRUDqpp8xuI0E4YgkVyJs1ukt8ipTKxUQELl6uiy20=</DigestValue>
      </Reference>
      <Reference URI="/xl/drawings/_rels/drawing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E78CJpltIwEInjALXfdtbdCCjV39dv1Zle/nUL21Smk=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h5xvBBbwNBFFdFGyBNXnrhIwrzoCmTIww2tQezyvc9s=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L80jWAv+6vL3CsDEN9C3G+ScrUiNdvGyCEtKtzrslmI=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G25i7/MgKkkO+HUxHTd9tgNa4IUCnSw/Kuhw4o+d2y4=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aiKAak4BkCTojwahbgfy0cVZWoSYtej3VYt+cjTJefU=</DigestValue>
      </Reference>
      <Reference URI="/xl/drawings/drawing1.xml?ContentType=application/vnd.openxmlformats-officedocument.drawing+xml">
        <DigestMethod Algorithm="http://www.w3.org/2001/04/xmlenc#sha256"/>
        <DigestValue>FHDAT1ewV2GpCDEY0QdZuboYCDNU9K75iKLDt17+Nxk=</DigestValue>
      </Reference>
      <Reference URI="/xl/drawings/drawing10.xml?ContentType=application/vnd.openxmlformats-officedocument.drawing+xml">
        <DigestMethod Algorithm="http://www.w3.org/2001/04/xmlenc#sha256"/>
        <DigestValue>mBqAsoJXMAWnOKeJRTCwt/J0w1jNvJGZqff2zGf1jDM=</DigestValue>
      </Reference>
      <Reference URI="/xl/drawings/drawing11.xml?ContentType=application/vnd.openxmlformats-officedocument.drawing+xml">
        <DigestMethod Algorithm="http://www.w3.org/2001/04/xmlenc#sha256"/>
        <DigestValue>msRqa/eAzrpftOokjGx7t6rX/mtfZyjfuCzzMgAaJcY=</DigestValue>
      </Reference>
      <Reference URI="/xl/drawings/drawing12.xml?ContentType=application/vnd.openxmlformats-officedocument.drawing+xml">
        <DigestMethod Algorithm="http://www.w3.org/2001/04/xmlenc#sha256"/>
        <DigestValue>kad1NcFsRxwgptmcVLA5TEx1HPlJhCnrKCQG9k6hG90=</DigestValue>
      </Reference>
      <Reference URI="/xl/drawings/drawing13.xml?ContentType=application/vnd.openxmlformats-officedocument.drawing+xml">
        <DigestMethod Algorithm="http://www.w3.org/2001/04/xmlenc#sha256"/>
        <DigestValue>6Qm1KZ+AvvpArvhwBN3EHB4Rj1ow+TjVww+jyutigEM=</DigestValue>
      </Reference>
      <Reference URI="/xl/drawings/drawing14.xml?ContentType=application/vnd.openxmlformats-officedocument.drawing+xml">
        <DigestMethod Algorithm="http://www.w3.org/2001/04/xmlenc#sha256"/>
        <DigestValue>j41Bpjx8dH/3X5oc3tszYHHF9XVhnlqHnDHZYE3k/1Y=</DigestValue>
      </Reference>
      <Reference URI="/xl/drawings/drawing15.xml?ContentType=application/vnd.openxmlformats-officedocument.drawing+xml">
        <DigestMethod Algorithm="http://www.w3.org/2001/04/xmlenc#sha256"/>
        <DigestValue>i811BnEr3/BOH5/VlL9nyq492vS2YtzcdoFqxCezQXE=</DigestValue>
      </Reference>
      <Reference URI="/xl/drawings/drawing16.xml?ContentType=application/vnd.openxmlformats-officedocument.drawing+xml">
        <DigestMethod Algorithm="http://www.w3.org/2001/04/xmlenc#sha256"/>
        <DigestValue>7qtLylnedArThxzOGqZsfiVlV+QdgcySC6CrN5eYoiw=</DigestValue>
      </Reference>
      <Reference URI="/xl/drawings/drawing17.xml?ContentType=application/vnd.openxmlformats-officedocument.drawing+xml">
        <DigestMethod Algorithm="http://www.w3.org/2001/04/xmlenc#sha256"/>
        <DigestValue>gMUQAtxaA7gMaNHowuTHtf05DgX7+MElRQ0+VBeEuC0=</DigestValue>
      </Reference>
      <Reference URI="/xl/drawings/drawing18.xml?ContentType=application/vnd.openxmlformats-officedocument.drawing+xml">
        <DigestMethod Algorithm="http://www.w3.org/2001/04/xmlenc#sha256"/>
        <DigestValue>aI9x1XklSmZ7crfsfmzBzgR+hDkS9o+/CMubq0RcxyI=</DigestValue>
      </Reference>
      <Reference URI="/xl/drawings/drawing19.xml?ContentType=application/vnd.openxmlformats-officedocument.drawing+xml">
        <DigestMethod Algorithm="http://www.w3.org/2001/04/xmlenc#sha256"/>
        <DigestValue>E41/lGOBS2vCZ4dZCNiEH9xEpcJxCVEiG3YWZlUmeRk=</DigestValue>
      </Reference>
      <Reference URI="/xl/drawings/drawing2.xml?ContentType=application/vnd.openxmlformats-officedocument.drawing+xml">
        <DigestMethod Algorithm="http://www.w3.org/2001/04/xmlenc#sha256"/>
        <DigestValue>iodwWMKfGj5BYFSizz0flv/mrHiwbz5c8um+xbPSr6U=</DigestValue>
      </Reference>
      <Reference URI="/xl/drawings/drawing20.xml?ContentType=application/vnd.openxmlformats-officedocument.drawing+xml">
        <DigestMethod Algorithm="http://www.w3.org/2001/04/xmlenc#sha256"/>
        <DigestValue>zZKaW/jeolwOgTrus4av8Hd69lu4HEvivy9sGw2OKAw=</DigestValue>
      </Reference>
      <Reference URI="/xl/drawings/drawing21.xml?ContentType=application/vnd.openxmlformats-officedocument.drawing+xml">
        <DigestMethod Algorithm="http://www.w3.org/2001/04/xmlenc#sha256"/>
        <DigestValue>s7dhHg/vR6T9Iwgg7c3CkwuPps2Xu/ejjr32dRgIatI=</DigestValue>
      </Reference>
      <Reference URI="/xl/drawings/drawing22.xml?ContentType=application/vnd.openxmlformats-officedocument.drawing+xml">
        <DigestMethod Algorithm="http://www.w3.org/2001/04/xmlenc#sha256"/>
        <DigestValue>Z71L0AtT/6cQif+QPRxxy2krbObvHwcvZz6EW5LTiqs=</DigestValue>
      </Reference>
      <Reference URI="/xl/drawings/drawing23.xml?ContentType=application/vnd.openxmlformats-officedocument.drawing+xml">
        <DigestMethod Algorithm="http://www.w3.org/2001/04/xmlenc#sha256"/>
        <DigestValue>YSlyzWON2kol1bjbamajJOAsfK0YC62ZXmpmiRLDEx8=</DigestValue>
      </Reference>
      <Reference URI="/xl/drawings/drawing24.xml?ContentType=application/vnd.openxmlformats-officedocument.drawing+xml">
        <DigestMethod Algorithm="http://www.w3.org/2001/04/xmlenc#sha256"/>
        <DigestValue>COIBkWI0sRgazBDBPWFDHTMuGW3RuZatLmjI/Suynx8=</DigestValue>
      </Reference>
      <Reference URI="/xl/drawings/drawing25.xml?ContentType=application/vnd.openxmlformats-officedocument.drawing+xml">
        <DigestMethod Algorithm="http://www.w3.org/2001/04/xmlenc#sha256"/>
        <DigestValue>6PWQ+6qa8MWCxIrWzBvIy8OTWj/Rz8J7/yOffalzANg=</DigestValue>
      </Reference>
      <Reference URI="/xl/drawings/drawing26.xml?ContentType=application/vnd.openxmlformats-officedocument.drawing+xml">
        <DigestMethod Algorithm="http://www.w3.org/2001/04/xmlenc#sha256"/>
        <DigestValue>h1B1rjcCEk9v4YDTvs/rOzrozgMG+tY9UVW05AgGxbw=</DigestValue>
      </Reference>
      <Reference URI="/xl/drawings/drawing27.xml?ContentType=application/vnd.openxmlformats-officedocument.drawing+xml">
        <DigestMethod Algorithm="http://www.w3.org/2001/04/xmlenc#sha256"/>
        <DigestValue>8PxoKC34SGjT1gAyZ9QDTci16BA4RIXD50Rji8jqyXQ=</DigestValue>
      </Reference>
      <Reference URI="/xl/drawings/drawing28.xml?ContentType=application/vnd.openxmlformats-officedocument.drawing+xml">
        <DigestMethod Algorithm="http://www.w3.org/2001/04/xmlenc#sha256"/>
        <DigestValue>rfYkoEUX4drOdS6bCr54nG7ZjbqVPm519DujHK6xVzQ=</DigestValue>
      </Reference>
      <Reference URI="/xl/drawings/drawing29.xml?ContentType=application/vnd.openxmlformats-officedocument.drawing+xml">
        <DigestMethod Algorithm="http://www.w3.org/2001/04/xmlenc#sha256"/>
        <DigestValue>F9CZ4ob4/I2h8TC5s9yU4df6LoPE+ggt+ld9cWL4sK8=</DigestValue>
      </Reference>
      <Reference URI="/xl/drawings/drawing3.xml?ContentType=application/vnd.openxmlformats-officedocument.drawing+xml">
        <DigestMethod Algorithm="http://www.w3.org/2001/04/xmlenc#sha256"/>
        <DigestValue>ggjy1wq7h8bXJVriG++CQGsLv5aGKqwOm7U27MWvfd8=</DigestValue>
      </Reference>
      <Reference URI="/xl/drawings/drawing30.xml?ContentType=application/vnd.openxmlformats-officedocument.drawing+xml">
        <DigestMethod Algorithm="http://www.w3.org/2001/04/xmlenc#sha256"/>
        <DigestValue>GLJSV3pN4M164U7kQXEgcfNfH7lD7/G1Bjw26uPOJfs=</DigestValue>
      </Reference>
      <Reference URI="/xl/drawings/drawing31.xml?ContentType=application/vnd.openxmlformats-officedocument.drawing+xml">
        <DigestMethod Algorithm="http://www.w3.org/2001/04/xmlenc#sha256"/>
        <DigestValue>bRt6Nd7cCAr3D8Vixq4Vn9riyI3yUT/cLokUkdQejHA=</DigestValue>
      </Reference>
      <Reference URI="/xl/drawings/drawing32.xml?ContentType=application/vnd.openxmlformats-officedocument.drawing+xml">
        <DigestMethod Algorithm="http://www.w3.org/2001/04/xmlenc#sha256"/>
        <DigestValue>qPa2sIXHZBW57gXA1xe4ESaBfxaJVhusAaIZHveZ8IY=</DigestValue>
      </Reference>
      <Reference URI="/xl/drawings/drawing33.xml?ContentType=application/vnd.openxmlformats-officedocument.drawing+xml">
        <DigestMethod Algorithm="http://www.w3.org/2001/04/xmlenc#sha256"/>
        <DigestValue>gM1I2Xx4paNihCq3QXfQ4vt+uWfRtt4OthyaminL4L4=</DigestValue>
      </Reference>
      <Reference URI="/xl/drawings/drawing34.xml?ContentType=application/vnd.openxmlformats-officedocument.drawing+xml">
        <DigestMethod Algorithm="http://www.w3.org/2001/04/xmlenc#sha256"/>
        <DigestValue>wC5D8FPmnrZBwHAVAJ/UKjml9E9Lub30SNcKOFKCWbI=</DigestValue>
      </Reference>
      <Reference URI="/xl/drawings/drawing35.xml?ContentType=application/vnd.openxmlformats-officedocument.drawing+xml">
        <DigestMethod Algorithm="http://www.w3.org/2001/04/xmlenc#sha256"/>
        <DigestValue>bHYwtxOF5wut4RkNsARKfCFesaYYstSeQKsCD7taF+c=</DigestValue>
      </Reference>
      <Reference URI="/xl/drawings/drawing36.xml?ContentType=application/vnd.openxmlformats-officedocument.drawing+xml">
        <DigestMethod Algorithm="http://www.w3.org/2001/04/xmlenc#sha256"/>
        <DigestValue>2u/tsMvA4bUsxhJRsVDtLJhSOd7xzOeUroev40imw1Q=</DigestValue>
      </Reference>
      <Reference URI="/xl/drawings/drawing37.xml?ContentType=application/vnd.openxmlformats-officedocument.drawing+xml">
        <DigestMethod Algorithm="http://www.w3.org/2001/04/xmlenc#sha256"/>
        <DigestValue>TosPqX0f+P4NsHVv/7BdIaSDdAQ/BdRrYHQNTCDp+/o=</DigestValue>
      </Reference>
      <Reference URI="/xl/drawings/drawing38.xml?ContentType=application/vnd.openxmlformats-officedocument.drawing+xml">
        <DigestMethod Algorithm="http://www.w3.org/2001/04/xmlenc#sha256"/>
        <DigestValue>wX7AjU+m2mF1EuQDrsytcp6pf9uclAvshiHVdt0P1Is=</DigestValue>
      </Reference>
      <Reference URI="/xl/drawings/drawing39.xml?ContentType=application/vnd.openxmlformats-officedocument.drawing+xml">
        <DigestMethod Algorithm="http://www.w3.org/2001/04/xmlenc#sha256"/>
        <DigestValue>UcG5mDQQ7J1mpnQ+EjPdFJNWj0Icbgi8V8jIh8pueec=</DigestValue>
      </Reference>
      <Reference URI="/xl/drawings/drawing4.xml?ContentType=application/vnd.openxmlformats-officedocument.drawing+xml">
        <DigestMethod Algorithm="http://www.w3.org/2001/04/xmlenc#sha256"/>
        <DigestValue>UDuA3YJ8k7Y7pOExrkYW0+yb0onsjQIzbBgkUmSLHLg=</DigestValue>
      </Reference>
      <Reference URI="/xl/drawings/drawing40.xml?ContentType=application/vnd.openxmlformats-officedocument.drawing+xml">
        <DigestMethod Algorithm="http://www.w3.org/2001/04/xmlenc#sha256"/>
        <DigestValue>eNPxIKY+WE+lzU7bJ0cCQRCEkufr7uauaVvOcLxIGoo=</DigestValue>
      </Reference>
      <Reference URI="/xl/drawings/drawing41.xml?ContentType=application/vnd.openxmlformats-officedocument.drawing+xml">
        <DigestMethod Algorithm="http://www.w3.org/2001/04/xmlenc#sha256"/>
        <DigestValue>qbe6FJPcL/yh5T02h74lBhkpaPzMEY+sMHcODO1/swA=</DigestValue>
      </Reference>
      <Reference URI="/xl/drawings/drawing42.xml?ContentType=application/vnd.openxmlformats-officedocument.drawing+xml">
        <DigestMethod Algorithm="http://www.w3.org/2001/04/xmlenc#sha256"/>
        <DigestValue>gR6aErrqJL1quiQPWP93nSAvJ1OsEfoPIeV7hldl0bo=</DigestValue>
      </Reference>
      <Reference URI="/xl/drawings/drawing43.xml?ContentType=application/vnd.openxmlformats-officedocument.drawing+xml">
        <DigestMethod Algorithm="http://www.w3.org/2001/04/xmlenc#sha256"/>
        <DigestValue>ptFYTOI7Ihel5iW3PgTo0Z1hSCcPl79nlNNULdHVFAk=</DigestValue>
      </Reference>
      <Reference URI="/xl/drawings/drawing44.xml?ContentType=application/vnd.openxmlformats-officedocument.drawing+xml">
        <DigestMethod Algorithm="http://www.w3.org/2001/04/xmlenc#sha256"/>
        <DigestValue>Fhr8wmnSw6MhcnbkAKBNCNBufbL+RUp4LJtAb00XGiQ=</DigestValue>
      </Reference>
      <Reference URI="/xl/drawings/drawing45.xml?ContentType=application/vnd.openxmlformats-officedocument.drawing+xml">
        <DigestMethod Algorithm="http://www.w3.org/2001/04/xmlenc#sha256"/>
        <DigestValue>fF/E5ncFmurs62ToyWe1pnA+VRUDDt0Eoxyzd6+SOeI=</DigestValue>
      </Reference>
      <Reference URI="/xl/drawings/drawing46.xml?ContentType=application/vnd.openxmlformats-officedocument.drawing+xml">
        <DigestMethod Algorithm="http://www.w3.org/2001/04/xmlenc#sha256"/>
        <DigestValue>Wahqmb/HtOU4xWbYRk+0eG/JeDyo3xBsJ7jVTr4636w=</DigestValue>
      </Reference>
      <Reference URI="/xl/drawings/drawing47.xml?ContentType=application/vnd.openxmlformats-officedocument.drawing+xml">
        <DigestMethod Algorithm="http://www.w3.org/2001/04/xmlenc#sha256"/>
        <DigestValue>/FvLm10XBn4SDpS9vcOTF4gSTPRFGycAgz7c3Nt0cr4=</DigestValue>
      </Reference>
      <Reference URI="/xl/drawings/drawing48.xml?ContentType=application/vnd.openxmlformats-officedocument.drawing+xml">
        <DigestMethod Algorithm="http://www.w3.org/2001/04/xmlenc#sha256"/>
        <DigestValue>CLxpKx8XlIFyYBaTDY8KqaxFEQDUJVdtbF7IDoVWGYc=</DigestValue>
      </Reference>
      <Reference URI="/xl/drawings/drawing49.xml?ContentType=application/vnd.openxmlformats-officedocument.drawing+xml">
        <DigestMethod Algorithm="http://www.w3.org/2001/04/xmlenc#sha256"/>
        <DigestValue>YyYlaaVuJtyrTYOoTI3A9t+EagB83QDeIQSP1Lhss0E=</DigestValue>
      </Reference>
      <Reference URI="/xl/drawings/drawing5.xml?ContentType=application/vnd.openxmlformats-officedocument.drawing+xml">
        <DigestMethod Algorithm="http://www.w3.org/2001/04/xmlenc#sha256"/>
        <DigestValue>c8rHQbuF9fyYMDKADjiX+IrIy7Xc+g7Qd/TFIa0uhkQ=</DigestValue>
      </Reference>
      <Reference URI="/xl/drawings/drawing50.xml?ContentType=application/vnd.openxmlformats-officedocument.drawing+xml">
        <DigestMethod Algorithm="http://www.w3.org/2001/04/xmlenc#sha256"/>
        <DigestValue>kJRQmz+MCXTnTqXc1LVlccE0G5uuPHIdZcbdSPTog4k=</DigestValue>
      </Reference>
      <Reference URI="/xl/drawings/drawing51.xml?ContentType=application/vnd.openxmlformats-officedocument.drawing+xml">
        <DigestMethod Algorithm="http://www.w3.org/2001/04/xmlenc#sha256"/>
        <DigestValue>28ayJvsOjEHxHimKu4OQj/oteZNzVMTq85AKwDs9u5g=</DigestValue>
      </Reference>
      <Reference URI="/xl/drawings/drawing52.xml?ContentType=application/vnd.openxmlformats-officedocument.drawing+xml">
        <DigestMethod Algorithm="http://www.w3.org/2001/04/xmlenc#sha256"/>
        <DigestValue>YoxbE/eFKjJPFLp2KWApmm+KKo+98jfPm4wfNFCDFZY=</DigestValue>
      </Reference>
      <Reference URI="/xl/drawings/drawing53.xml?ContentType=application/vnd.openxmlformats-officedocument.drawing+xml">
        <DigestMethod Algorithm="http://www.w3.org/2001/04/xmlenc#sha256"/>
        <DigestValue>nWF1OkCB2RqCPTdL4PouR4FtJfCrNRWTkm2esHi2OwU=</DigestValue>
      </Reference>
      <Reference URI="/xl/drawings/drawing54.xml?ContentType=application/vnd.openxmlformats-officedocument.drawing+xml">
        <DigestMethod Algorithm="http://www.w3.org/2001/04/xmlenc#sha256"/>
        <DigestValue>WGPLvcz85JGJBi8mUv2UuuSROeLp9eBp4TYQ9b4VxGw=</DigestValue>
      </Reference>
      <Reference URI="/xl/drawings/drawing55.xml?ContentType=application/vnd.openxmlformats-officedocument.drawing+xml">
        <DigestMethod Algorithm="http://www.w3.org/2001/04/xmlenc#sha256"/>
        <DigestValue>3h9y7IhmMGgER8HPhhQS2Ff8liZ96+fBVBVQdeO+vdk=</DigestValue>
      </Reference>
      <Reference URI="/xl/drawings/drawing56.xml?ContentType=application/vnd.openxmlformats-officedocument.drawing+xml">
        <DigestMethod Algorithm="http://www.w3.org/2001/04/xmlenc#sha256"/>
        <DigestValue>ZK18FCeHbr8QerxA3KA4JcQa2NdohlF0dR6kOp9EAms=</DigestValue>
      </Reference>
      <Reference URI="/xl/drawings/drawing6.xml?ContentType=application/vnd.openxmlformats-officedocument.drawing+xml">
        <DigestMethod Algorithm="http://www.w3.org/2001/04/xmlenc#sha256"/>
        <DigestValue>JgPweKUNO+FIzBtpKrU3Zg9pXQlxGY5z0U3hQsq2J7M=</DigestValue>
      </Reference>
      <Reference URI="/xl/drawings/drawing7.xml?ContentType=application/vnd.openxmlformats-officedocument.drawing+xml">
        <DigestMethod Algorithm="http://www.w3.org/2001/04/xmlenc#sha256"/>
        <DigestValue>mfoUUM5mRj2RWj6u4KUCMgqO0KjpOOQzAJPkHzm1m9k=</DigestValue>
      </Reference>
      <Reference URI="/xl/drawings/drawing8.xml?ContentType=application/vnd.openxmlformats-officedocument.drawing+xml">
        <DigestMethod Algorithm="http://www.w3.org/2001/04/xmlenc#sha256"/>
        <DigestValue>54rS6t5V8wR9TL9hQXi5nhtCGWLp3Yd0+N6CNASExko=</DigestValue>
      </Reference>
      <Reference URI="/xl/drawings/drawing9.xml?ContentType=application/vnd.openxmlformats-officedocument.drawing+xml">
        <DigestMethod Algorithm="http://www.w3.org/2001/04/xmlenc#sha256"/>
        <DigestValue>PNinrHtLMsRyw/p/yIE6/oxIsPRr3cibti0/dZUwffs=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g4527px74iKwKAiJUSqYhgq0noBU+X99zeAUrOUv8V4=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GM80BcH5xvi9mIn/Xje4jCPTkmb0gLmD0oINg91QId4=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0TiR38NOgqq/vNs0tfBK0izmLo38MZbvd/imVb2gZWU=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ZqzB4KEkec0X4LIJOYuaOl7tsUYtrowxQldwV8YPSf8=</DigestValue>
      </Reference>
      <Reference URI="/xl/media/image1.jpg?ContentType=image/jpeg">
        <DigestMethod Algorithm="http://www.w3.org/2001/04/xmlenc#sha256"/>
        <DigestValue>P7Zdk3cwpj75ILoGGIhdMJKbown/9tYXMzmECzbYEdU=</DigestValue>
      </Reference>
      <Reference URI="/xl/media/image10.jpg?ContentType=image/jpeg">
        <DigestMethod Algorithm="http://www.w3.org/2001/04/xmlenc#sha256"/>
        <DigestValue>tvZk0MnJnhHCZ8TssfhtJk7v9qSGcrqQwIhp+bq+ni8=</DigestValue>
      </Reference>
      <Reference URI="/xl/media/image2.jpg?ContentType=image/jpeg">
        <DigestMethod Algorithm="http://www.w3.org/2001/04/xmlenc#sha256"/>
        <DigestValue>muUco2AHQyfODGY5QNUAGv0QqIQNTQjqKnhSpNomC84=</DigestValue>
      </Reference>
      <Reference URI="/xl/media/image3.jpg?ContentType=image/jpeg">
        <DigestMethod Algorithm="http://www.w3.org/2001/04/xmlenc#sha256"/>
        <DigestValue>QUiKCo/nEBmZXjvGLTsiZJ2Jhd02sQSAyRagCEsQKVs=</DigestValue>
      </Reference>
      <Reference URI="/xl/media/image4.jpg?ContentType=image/jpeg">
        <DigestMethod Algorithm="http://www.w3.org/2001/04/xmlenc#sha256"/>
        <DigestValue>VthAni74IaDI7J1QajCtIpB7EQ88KsPh0zSfI8xviLU=</DigestValue>
      </Reference>
      <Reference URI="/xl/media/image5.jpg?ContentType=image/jpeg">
        <DigestMethod Algorithm="http://www.w3.org/2001/04/xmlenc#sha256"/>
        <DigestValue>0f344Ijta8PBjlJfOoz+pWiU9Hq69xH9QMzAc/n8CoI=</DigestValue>
      </Reference>
      <Reference URI="/xl/media/image6.jpg?ContentType=image/jpeg">
        <DigestMethod Algorithm="http://www.w3.org/2001/04/xmlenc#sha256"/>
        <DigestValue>BoLSJQCCE+aVUs8zbM2wYRAyGG81gce0aTbdQD0jNIM=</DigestValue>
      </Reference>
      <Reference URI="/xl/media/image7.jpg?ContentType=image/jpeg">
        <DigestMethod Algorithm="http://www.w3.org/2001/04/xmlenc#sha256"/>
        <DigestValue>59PnFauNUmfRW0u2mRl6yu14SHO/X0XBVJToequ26fA=</DigestValue>
      </Reference>
      <Reference URI="/xl/media/image8.jpg?ContentType=image/jpeg">
        <DigestMethod Algorithm="http://www.w3.org/2001/04/xmlenc#sha256"/>
        <DigestValue>j5FxdIwHCy8XnZSzLxd3/zoqUj3LZal74me3e3HGEJM=</DigestValue>
      </Reference>
      <Reference URI="/xl/media/image9.jpg?ContentType=image/jpeg">
        <DigestMethod Algorithm="http://www.w3.org/2001/04/xmlenc#sha256"/>
        <DigestValue>D8galeVDSwDWK3w5EiXciA4fbHLd8ExA95DjkMUmaZQ=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w4xL7+jWiYwpEd9ApOm+5E3A6OINhaSIJ5GAAYmtQBg=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1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2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3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4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35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36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7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38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9.bin?ContentType=application/vnd.openxmlformats-officedocument.spreadsheetml.printerSettings">
        <DigestMethod Algorithm="http://www.w3.org/2001/04/xmlenc#sha256"/>
        <DigestValue>w4xL7+jWiYwpEd9ApOm+5E3A6OINhaSIJ5GAAYmtQBg=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0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1.bin?ContentType=application/vnd.openxmlformats-officedocument.spreadsheetml.printerSettings">
        <DigestMethod Algorithm="http://www.w3.org/2001/04/xmlenc#sha256"/>
        <DigestValue>KIuaSCHT35KG1yyiXHxjsFrmw7B6LBy+uasSJbZl9hc=</DigestValue>
      </Reference>
      <Reference URI="/xl/printerSettings/printerSettings42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3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4.bin?ContentType=application/vnd.openxmlformats-officedocument.spreadsheetml.printerSettings">
        <DigestMethod Algorithm="http://www.w3.org/2001/04/xmlenc#sha256"/>
        <DigestValue>BFFI/ADr9UBd8nzengcggkTxQdjJU9yT+zVlsUKxq3A=</DigestValue>
      </Reference>
      <Reference URI="/xl/printerSettings/printerSettings45.bin?ContentType=application/vnd.openxmlformats-officedocument.spreadsheetml.printerSettings">
        <DigestMethod Algorithm="http://www.w3.org/2001/04/xmlenc#sha256"/>
        <DigestValue>3scNyi5Tf2E3XznmqTyBM9uy2yTrY8ReZB84gGBZ3IY=</DigestValue>
      </Reference>
      <Reference URI="/xl/printerSettings/printerSettings46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PzWmbeRrfcpniV9A6a02GSaFbotaulYz8LRoLW65Prk=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sharedStrings.xml?ContentType=application/vnd.openxmlformats-officedocument.spreadsheetml.sharedStrings+xml">
        <DigestMethod Algorithm="http://www.w3.org/2001/04/xmlenc#sha256"/>
        <DigestValue>ScK1fzDOBqC6pIVUO9w/n14TbqKsUyfFrXlVrE0mEqg=</DigestValue>
      </Reference>
      <Reference URI="/xl/styles.xml?ContentType=application/vnd.openxmlformats-officedocument.spreadsheetml.styles+xml">
        <DigestMethod Algorithm="http://www.w3.org/2001/04/xmlenc#sha256"/>
        <DigestValue>SbfUjcqaei2t7bMlXW4oHFZlmyn8eZ89I41uoSq6kkw=</DigestValue>
      </Reference>
      <Reference URI="/xl/theme/theme1.xml?ContentType=application/vnd.openxmlformats-officedocument.theme+xml">
        <DigestMethod Algorithm="http://www.w3.org/2001/04/xmlenc#sha256"/>
        <DigestValue>oN9UzXxQfkhQYaC6PedQPrgfbfqMxwHuRHhDm98m37s=</DigestValue>
      </Reference>
      <Reference URI="/xl/workbook.xml?ContentType=application/vnd.openxmlformats-officedocument.spreadsheetml.sheet.main+xml">
        <DigestMethod Algorithm="http://www.w3.org/2001/04/xmlenc#sha256"/>
        <DigestValue>PZQ5xkI2cY0UBtlhBHFxOHFxp9nkaS/b0HLCztefKr8=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oY0oKg4yB0FiSyDpS+lW7ZLMeZcI5wvg+y8nqaThVbI=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zhmVxo98h71xtIlj5IzDiPJ0fcuyYx+7z5SafVjV6Zg=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6IgPJAMTacJJSduKfCQIfluKN+HAVPdk237javALpn0=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/MynvJZwsMjXVLGpW7YVqoK9pg0Zv6JZx0dAK6G+RpI=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oVHiqNHgpdzew8xy+ejCroP4yjrKKhye9zbiGFD+Q5I=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IGPbk2B/Jr03Q+HmhBz+9RrLcstOHAuEc73nMLwDRm4=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3rCpMl6AnTmr8Ve3/a+Zj7jY7CLyTGMB3D3CD0lITXQ=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Io5ecS2zqt2+Hz8BWDnuVLrw+IZ0w8//MSy7Xy0knB4=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g+ZFq29K4RpRAZPMFurd+C3Ynm8ih3zKfcgKjiTYMaI=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19BuHYipIedcK01DAmroxTutLh3iUwdOpYkW7ufM+YU=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Ah6UeFsbSC+z8Z6n5Li2/3YYFzmUDnbCwWfjksu5Fk8=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lHnnYDirKb6jIxGHnqbP97pjMgmbUlToG4p69Ye0Gm8=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slGtJxXV0WLtDBgi1b8Nf100X5aIYXPd48YgCPpDWF0=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1ddS3INw2BMm6TAqNqp5enQj+DfuaH9lyPFcBojL7Hs=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ILppta7FvV+FYuecsKhWy/aGKhp5/ho3Er7EbevsRxk=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k3qhdNGgMShveli+LdqqMrza5QjNKV6Ekq4ZnDtRNKM=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b/KGavkCFYFFExv1I5p5USm/U7dVil1qQRoMIr6oOqM=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oWhYc+rWucsHKQ+6g8WfS3F8PAZNpVwgobQBsYDkVEA=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dt9S9lONlFECwqhPL4ZKJTfhsaged67+VuCrdQmEkQo=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sK9526hD61qlyq9x74MlS6fJ71Yd2cnWz95ULEqP7TQ=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CyRjQ3Dc0GeFR7pi455fnMglI7i4uaEeru4XRk4wnHM=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IJ05NnuRx7RhXorPIb81iEMc6ilViyaxynSrq/nTLv8=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ydS/IPq+hkJ+NIHJAYFXXlcEXNwDUe+TLpJaN+D1si0=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i2TtP0YIuAjCH7eaUWVxULzP3CL1pHiiTRZrqMKlmxk=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WW4/ZeauOP6s2KE/uu/QX7A00WxNkLvTceLuEEoYuQE=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w3Nlg+kWjkgGRYaY6NY95uDssv/9iFqO4tGPy75ld20=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1sLqT74frk9tHB3RhD93B6Tvl8mVnCtTp7N1y7wuE5E=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wetYv5KKw7LrWEZeNSoPqIsPz3IpdRh5kDOOL3To1gY=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vsJcIdEG5Loqjt76V5/IlLaNnpOf4n2Rt1sRGMSGF3o=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RaQqcFgOBOy6yZPhE6RHr8d7BNVzFIyuZ9/zRS0Zyzw=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O597+HAK5jX6Z07o4b+YAoNH3Nti2Oqsq9mR8VLzCfA=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nUVdzvshlLUgRaM7X4sHX/9tln+OftfDhfnaA+Y9Nzk=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ja0UbYFvkqRyTrwFov/AVLM/Gp9rYJSpzIEPrY7S0A4=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OurCQx7Ugl+zxal4+4E0+wT8asji0f6cQmKrIhL1SpQ=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LrtATePP6V0gBYironZklqwVs189uA4z8h7+HOsgshg=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kNztTK91uhXh20ukMCJVvYnfjWkLGb1TOIr475ClcYs=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GaSdYruQpQwbBDDRXnD3Y1+q2x9Inh+SHuQs90sRdDg=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jf4E8QX3qmM82WrMgmpUexD2OW/t1Jso9a15eKbS9o8=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3Fnx+6ltUHwSjhQjqyn+aJK2HQ7s9rwatXCrmQlgQ+M=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skW+HtH1AAIAwClsGCzInFvqoZikjEwtWnmWDZZwSDg=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7E8tOVK8PvA99RRUtWtIP6yC1QFiRYi9PqoxuTCT/xU=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VXoC+ol/9xwFw0EtmXjw3y+OAKzZ8TnoyfWENqmgkOI=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y+WpNtGIt12R9jLFTmLLn89fEeCDfd6tGhw18EoAHwU=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PAPTO34AsYAwB9zogikAr2CClCKUy2oFJqOPZiyNWUE=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dZlmAm9FV+BAOeB/3kPffKvOGFXu8cesfIZLeosTTkQ=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4UXzfjC74IRf/yzd/YsQD7PfmyWN4Kl0QVwmkV9wCzk=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BgOAouOqcEpUKawPR7JQKr8IpcYftXMNwKP1BcgjU+o=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N7Q1g6BP6PSrjHYd2Ze1VfsST6NQJG6NEV//9A9ClXI=</DigestValue>
      </Reference>
      <Reference URI="/xl/worksheets/_rels/shee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RofjFfDGEQEcA4cUnvodX7beZGieR+bW06/zJsc/T9U=</DigestValue>
      </Reference>
      <Reference URI="/xl/worksheets/_rels/sheet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eD36O4Cein74Tnye9gjCmjpgA15wDLMoYCkYiwtbyQw=</DigestValue>
      </Reference>
      <Reference URI="/xl/worksheets/_rels/shee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brzxLAr007YqM2XZiZQ5p59G2a3ooU64+avLF9GPkmI=</DigestValue>
      </Reference>
      <Reference URI="/xl/worksheets/_rels/shee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DT8/cCSAE6qU9nVlRZjxYXVh+LR4uwWxf84/sRtZe/0=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OsJnUIw8ZJm/JrtcL/mX12XnIt31BUOzLCNpse9AlCc=</DigestValue>
      </Reference>
      <Reference URI="/xl/worksheets/_rels/sheet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aP7rpmB1HJ4VOUtujS+UGtuVvDDX0V8CQj5g7WaKpEE=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KSvMPc92CI6mP9VIkVIJwBFyvcMBNsRDtriEism+/Bg=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KOoo0DABGTTjMJA6cBCPSeiqUaM8dkRGJ076uOnD2EU=</DigestValue>
      </Reference>
      <Reference URI="/xl/worksheets/sheet1.xml?ContentType=application/vnd.openxmlformats-officedocument.spreadsheetml.worksheet+xml">
        <DigestMethod Algorithm="http://www.w3.org/2001/04/xmlenc#sha256"/>
        <DigestValue>ULxCzvqlKvF5XEgWSZFxuVpiao7TGrxAeQH97lGXO1U=</DigestValue>
      </Reference>
      <Reference URI="/xl/worksheets/sheet10.xml?ContentType=application/vnd.openxmlformats-officedocument.spreadsheetml.worksheet+xml">
        <DigestMethod Algorithm="http://www.w3.org/2001/04/xmlenc#sha256"/>
        <DigestValue>ActSEOK3zHCZZuHn05aj61vzsIPpdtYGfxKnb9aVmrw=</DigestValue>
      </Reference>
      <Reference URI="/xl/worksheets/sheet11.xml?ContentType=application/vnd.openxmlformats-officedocument.spreadsheetml.worksheet+xml">
        <DigestMethod Algorithm="http://www.w3.org/2001/04/xmlenc#sha256"/>
        <DigestValue>Y51gbO3//ikxLeG9yYbSVwWp/NiZ7PBdBL685ZCLkAs=</DigestValue>
      </Reference>
      <Reference URI="/xl/worksheets/sheet12.xml?ContentType=application/vnd.openxmlformats-officedocument.spreadsheetml.worksheet+xml">
        <DigestMethod Algorithm="http://www.w3.org/2001/04/xmlenc#sha256"/>
        <DigestValue>Te8vTMK5UGML/oekpkgWeugnG5ofSJWAfRli0vgzqTs=</DigestValue>
      </Reference>
      <Reference URI="/xl/worksheets/sheet13.xml?ContentType=application/vnd.openxmlformats-officedocument.spreadsheetml.worksheet+xml">
        <DigestMethod Algorithm="http://www.w3.org/2001/04/xmlenc#sha256"/>
        <DigestValue>V74HDAlYB/7RvdUFaT4URyhAxOzLgC/2k3241fLkmRY=</DigestValue>
      </Reference>
      <Reference URI="/xl/worksheets/sheet14.xml?ContentType=application/vnd.openxmlformats-officedocument.spreadsheetml.worksheet+xml">
        <DigestMethod Algorithm="http://www.w3.org/2001/04/xmlenc#sha256"/>
        <DigestValue>lUvSjqzsE7ickJTDp01LsutibGRBEMNxJfzG9r+hS0Y=</DigestValue>
      </Reference>
      <Reference URI="/xl/worksheets/sheet15.xml?ContentType=application/vnd.openxmlformats-officedocument.spreadsheetml.worksheet+xml">
        <DigestMethod Algorithm="http://www.w3.org/2001/04/xmlenc#sha256"/>
        <DigestValue>YPaFY/x1S6+dtYdVTgmYK3tvLKef4FGc/n3kwfXpr+E=</DigestValue>
      </Reference>
      <Reference URI="/xl/worksheets/sheet16.xml?ContentType=application/vnd.openxmlformats-officedocument.spreadsheetml.worksheet+xml">
        <DigestMethod Algorithm="http://www.w3.org/2001/04/xmlenc#sha256"/>
        <DigestValue>t8oQi5/ghYuay2wlpcXQ3QD9h2Us8vXtBKNRMj9tBxU=</DigestValue>
      </Reference>
      <Reference URI="/xl/worksheets/sheet17.xml?ContentType=application/vnd.openxmlformats-officedocument.spreadsheetml.worksheet+xml">
        <DigestMethod Algorithm="http://www.w3.org/2001/04/xmlenc#sha256"/>
        <DigestValue>ApP1vxcfRNJkTW3LPPsc9tDH8vJZycwyMWnqe8wcq1c=</DigestValue>
      </Reference>
      <Reference URI="/xl/worksheets/sheet18.xml?ContentType=application/vnd.openxmlformats-officedocument.spreadsheetml.worksheet+xml">
        <DigestMethod Algorithm="http://www.w3.org/2001/04/xmlenc#sha256"/>
        <DigestValue>fYbhuDfWz/zf+shCmPJ3koNHMzmOHUvapPnAsbnbcrE=</DigestValue>
      </Reference>
      <Reference URI="/xl/worksheets/sheet19.xml?ContentType=application/vnd.openxmlformats-officedocument.spreadsheetml.worksheet+xml">
        <DigestMethod Algorithm="http://www.w3.org/2001/04/xmlenc#sha256"/>
        <DigestValue>Yb62LseN0KoKLqL4xn+b2F4BFui7KYJmCiAKtY7xO60=</DigestValue>
      </Reference>
      <Reference URI="/xl/worksheets/sheet2.xml?ContentType=application/vnd.openxmlformats-officedocument.spreadsheetml.worksheet+xml">
        <DigestMethod Algorithm="http://www.w3.org/2001/04/xmlenc#sha256"/>
        <DigestValue>qu0774IpKImsssQ6/VAkQy3uI8UvsxB0k4sNxBbnDD8=</DigestValue>
      </Reference>
      <Reference URI="/xl/worksheets/sheet20.xml?ContentType=application/vnd.openxmlformats-officedocument.spreadsheetml.worksheet+xml">
        <DigestMethod Algorithm="http://www.w3.org/2001/04/xmlenc#sha256"/>
        <DigestValue>1WWeh4oEAdmaqB68+ihJvMCCMlIiG3cJMQhB5BVLvt4=</DigestValue>
      </Reference>
      <Reference URI="/xl/worksheets/sheet21.xml?ContentType=application/vnd.openxmlformats-officedocument.spreadsheetml.worksheet+xml">
        <DigestMethod Algorithm="http://www.w3.org/2001/04/xmlenc#sha256"/>
        <DigestValue>vmPI3V3ElyUTIhJLJqD0lfi5ILpHeGW5RCb3woVRquc=</DigestValue>
      </Reference>
      <Reference URI="/xl/worksheets/sheet22.xml?ContentType=application/vnd.openxmlformats-officedocument.spreadsheetml.worksheet+xml">
        <DigestMethod Algorithm="http://www.w3.org/2001/04/xmlenc#sha256"/>
        <DigestValue>0l1NbypawnvQXHceXsrpXEUZVs/3HigkQ9k94o/p09o=</DigestValue>
      </Reference>
      <Reference URI="/xl/worksheets/sheet23.xml?ContentType=application/vnd.openxmlformats-officedocument.spreadsheetml.worksheet+xml">
        <DigestMethod Algorithm="http://www.w3.org/2001/04/xmlenc#sha256"/>
        <DigestValue>Ts8MMcytuMkSzn2Rr5+kfESkMYKhH/JFVyyfxATt/eE=</DigestValue>
      </Reference>
      <Reference URI="/xl/worksheets/sheet24.xml?ContentType=application/vnd.openxmlformats-officedocument.spreadsheetml.worksheet+xml">
        <DigestMethod Algorithm="http://www.w3.org/2001/04/xmlenc#sha256"/>
        <DigestValue>ZzeclehTEQwHFqVkpOmhhDWat7BgklzYBp3apzwJrqQ=</DigestValue>
      </Reference>
      <Reference URI="/xl/worksheets/sheet25.xml?ContentType=application/vnd.openxmlformats-officedocument.spreadsheetml.worksheet+xml">
        <DigestMethod Algorithm="http://www.w3.org/2001/04/xmlenc#sha256"/>
        <DigestValue>wr51OxjtugXHjWePTfaUxWBlb7ftY1IElzwZ1LF1hhM=</DigestValue>
      </Reference>
      <Reference URI="/xl/worksheets/sheet26.xml?ContentType=application/vnd.openxmlformats-officedocument.spreadsheetml.worksheet+xml">
        <DigestMethod Algorithm="http://www.w3.org/2001/04/xmlenc#sha256"/>
        <DigestValue>1bONrfqj2uB6YlFuqY/Nh0NgFz+V2ROpv4+am2HOqKw=</DigestValue>
      </Reference>
      <Reference URI="/xl/worksheets/sheet27.xml?ContentType=application/vnd.openxmlformats-officedocument.spreadsheetml.worksheet+xml">
        <DigestMethod Algorithm="http://www.w3.org/2001/04/xmlenc#sha256"/>
        <DigestValue>ihBiGXZ9gP9W1q3KDcJZuYuPIRMsQ5MgLAFc66HDfq4=</DigestValue>
      </Reference>
      <Reference URI="/xl/worksheets/sheet28.xml?ContentType=application/vnd.openxmlformats-officedocument.spreadsheetml.worksheet+xml">
        <DigestMethod Algorithm="http://www.w3.org/2001/04/xmlenc#sha256"/>
        <DigestValue>7TmTyfLV7d7AofUURnWl2sa4DcFtuZaQRxKg5y1nYXs=</DigestValue>
      </Reference>
      <Reference URI="/xl/worksheets/sheet29.xml?ContentType=application/vnd.openxmlformats-officedocument.spreadsheetml.worksheet+xml">
        <DigestMethod Algorithm="http://www.w3.org/2001/04/xmlenc#sha256"/>
        <DigestValue>Qbklq3DwI2442eaE83/LfQxizOg0cdL6QSoRVxLAxPk=</DigestValue>
      </Reference>
      <Reference URI="/xl/worksheets/sheet3.xml?ContentType=application/vnd.openxmlformats-officedocument.spreadsheetml.worksheet+xml">
        <DigestMethod Algorithm="http://www.w3.org/2001/04/xmlenc#sha256"/>
        <DigestValue>4es9OhCqdUyIiOLF4MuBveHdZvagc8WOQ4DWyQdUFCY=</DigestValue>
      </Reference>
      <Reference URI="/xl/worksheets/sheet30.xml?ContentType=application/vnd.openxmlformats-officedocument.spreadsheetml.worksheet+xml">
        <DigestMethod Algorithm="http://www.w3.org/2001/04/xmlenc#sha256"/>
        <DigestValue>+ac7Nv6r0cj9R9d+aU3Rq2gk6RK1h0UTpcivkzmZOKY=</DigestValue>
      </Reference>
      <Reference URI="/xl/worksheets/sheet31.xml?ContentType=application/vnd.openxmlformats-officedocument.spreadsheetml.worksheet+xml">
        <DigestMethod Algorithm="http://www.w3.org/2001/04/xmlenc#sha256"/>
        <DigestValue>Z2sHPGlIMu0iQXLhxx74KGz4gnbKsFN7FEI9I8ty1ag=</DigestValue>
      </Reference>
      <Reference URI="/xl/worksheets/sheet32.xml?ContentType=application/vnd.openxmlformats-officedocument.spreadsheetml.worksheet+xml">
        <DigestMethod Algorithm="http://www.w3.org/2001/04/xmlenc#sha256"/>
        <DigestValue>a+Sg41kAoSqP8tuU5LhDuT4YijmfQi1VnoptDnUJvDE=</DigestValue>
      </Reference>
      <Reference URI="/xl/worksheets/sheet33.xml?ContentType=application/vnd.openxmlformats-officedocument.spreadsheetml.worksheet+xml">
        <DigestMethod Algorithm="http://www.w3.org/2001/04/xmlenc#sha256"/>
        <DigestValue>SW1BeY2CjFFZWopQvrtVlKh6U2cGb32V1/WmSbrCz4A=</DigestValue>
      </Reference>
      <Reference URI="/xl/worksheets/sheet34.xml?ContentType=application/vnd.openxmlformats-officedocument.spreadsheetml.worksheet+xml">
        <DigestMethod Algorithm="http://www.w3.org/2001/04/xmlenc#sha256"/>
        <DigestValue>klohljOl/y1jXZxdEGjRnGOzBEPqp2/eWN2QE07NAXE=</DigestValue>
      </Reference>
      <Reference URI="/xl/worksheets/sheet35.xml?ContentType=application/vnd.openxmlformats-officedocument.spreadsheetml.worksheet+xml">
        <DigestMethod Algorithm="http://www.w3.org/2001/04/xmlenc#sha256"/>
        <DigestValue>IYiTb2Ktk3lERU5Rhuw9l6mA1NTAmiWx3KQtmET+KIA=</DigestValue>
      </Reference>
      <Reference URI="/xl/worksheets/sheet36.xml?ContentType=application/vnd.openxmlformats-officedocument.spreadsheetml.worksheet+xml">
        <DigestMethod Algorithm="http://www.w3.org/2001/04/xmlenc#sha256"/>
        <DigestValue>NIWiw5m4PLw8MrabFhW5Bh7MYQTbw/VvmtFJ1oBlXgs=</DigestValue>
      </Reference>
      <Reference URI="/xl/worksheets/sheet37.xml?ContentType=application/vnd.openxmlformats-officedocument.spreadsheetml.worksheet+xml">
        <DigestMethod Algorithm="http://www.w3.org/2001/04/xmlenc#sha256"/>
        <DigestValue>nuJCnSZANhWLjIAMg5hzh6Mp1WCHrR5S8GpnI6b2ZHc=</DigestValue>
      </Reference>
      <Reference URI="/xl/worksheets/sheet38.xml?ContentType=application/vnd.openxmlformats-officedocument.spreadsheetml.worksheet+xml">
        <DigestMethod Algorithm="http://www.w3.org/2001/04/xmlenc#sha256"/>
        <DigestValue>wgNVmFHr5TiQRRvO8oseSubuJdxcupypNMEJQEguZh0=</DigestValue>
      </Reference>
      <Reference URI="/xl/worksheets/sheet39.xml?ContentType=application/vnd.openxmlformats-officedocument.spreadsheetml.worksheet+xml">
        <DigestMethod Algorithm="http://www.w3.org/2001/04/xmlenc#sha256"/>
        <DigestValue>ucSMNG11TfOqAivoob+ReK/Fwg6kSgl6GNSF4bwMdVU=</DigestValue>
      </Reference>
      <Reference URI="/xl/worksheets/sheet4.xml?ContentType=application/vnd.openxmlformats-officedocument.spreadsheetml.worksheet+xml">
        <DigestMethod Algorithm="http://www.w3.org/2001/04/xmlenc#sha256"/>
        <DigestValue>ad9UCQPex1HgnoXcnw49PzCrignQOxs4kxDXdscrnXY=</DigestValue>
      </Reference>
      <Reference URI="/xl/worksheets/sheet40.xml?ContentType=application/vnd.openxmlformats-officedocument.spreadsheetml.worksheet+xml">
        <DigestMethod Algorithm="http://www.w3.org/2001/04/xmlenc#sha256"/>
        <DigestValue>mv9m5ZfX6RqIlB3q5RnIhC5ebMh1Td4WsAt4EFju8kQ=</DigestValue>
      </Reference>
      <Reference URI="/xl/worksheets/sheet41.xml?ContentType=application/vnd.openxmlformats-officedocument.spreadsheetml.worksheet+xml">
        <DigestMethod Algorithm="http://www.w3.org/2001/04/xmlenc#sha256"/>
        <DigestValue>ES6/CerRhwgwHe5LQfcbN6WmWrv1j8736XsgVPVEj0g=</DigestValue>
      </Reference>
      <Reference URI="/xl/worksheets/sheet42.xml?ContentType=application/vnd.openxmlformats-officedocument.spreadsheetml.worksheet+xml">
        <DigestMethod Algorithm="http://www.w3.org/2001/04/xmlenc#sha256"/>
        <DigestValue>hHBk/Vha+rFFrh9YS7A7bIU5J7Rz28XH4SqZ7lCQbwI=</DigestValue>
      </Reference>
      <Reference URI="/xl/worksheets/sheet43.xml?ContentType=application/vnd.openxmlformats-officedocument.spreadsheetml.worksheet+xml">
        <DigestMethod Algorithm="http://www.w3.org/2001/04/xmlenc#sha256"/>
        <DigestValue>lA30mo0CSQDACSdO/3Ne1+xBMc3p4unj5/PFue53mlk=</DigestValue>
      </Reference>
      <Reference URI="/xl/worksheets/sheet44.xml?ContentType=application/vnd.openxmlformats-officedocument.spreadsheetml.worksheet+xml">
        <DigestMethod Algorithm="http://www.w3.org/2001/04/xmlenc#sha256"/>
        <DigestValue>idS9DZLeywKyLFqn4GUHHZzF3mxsKW/6OvkNqQ95cHY=</DigestValue>
      </Reference>
      <Reference URI="/xl/worksheets/sheet45.xml?ContentType=application/vnd.openxmlformats-officedocument.spreadsheetml.worksheet+xml">
        <DigestMethod Algorithm="http://www.w3.org/2001/04/xmlenc#sha256"/>
        <DigestValue>DIiQQ7N1oA1fHuLvogXw3obV3uniDhieTIdaEJYAdFk=</DigestValue>
      </Reference>
      <Reference URI="/xl/worksheets/sheet46.xml?ContentType=application/vnd.openxmlformats-officedocument.spreadsheetml.worksheet+xml">
        <DigestMethod Algorithm="http://www.w3.org/2001/04/xmlenc#sha256"/>
        <DigestValue>KPn7yTT7R6DXkFCoKSrEEhAdOxX+t3tzp5DinC9EhQE=</DigestValue>
      </Reference>
      <Reference URI="/xl/worksheets/sheet47.xml?ContentType=application/vnd.openxmlformats-officedocument.spreadsheetml.worksheet+xml">
        <DigestMethod Algorithm="http://www.w3.org/2001/04/xmlenc#sha256"/>
        <DigestValue>A0XeEdMexu5UAO6qImLgA3XK1dI3kVKgrcH7HY3ac24=</DigestValue>
      </Reference>
      <Reference URI="/xl/worksheets/sheet48.xml?ContentType=application/vnd.openxmlformats-officedocument.spreadsheetml.worksheet+xml">
        <DigestMethod Algorithm="http://www.w3.org/2001/04/xmlenc#sha256"/>
        <DigestValue>QrAG8Ir5vrw6e+IA+c8gOY4n3D/RjNNgBOoHNRPB2oY=</DigestValue>
      </Reference>
      <Reference URI="/xl/worksheets/sheet49.xml?ContentType=application/vnd.openxmlformats-officedocument.spreadsheetml.worksheet+xml">
        <DigestMethod Algorithm="http://www.w3.org/2001/04/xmlenc#sha256"/>
        <DigestValue>YNtS8zNpbtzN+Mrs4umQiNewAkRbavGi6n4cMtwTSSw=</DigestValue>
      </Reference>
      <Reference URI="/xl/worksheets/sheet5.xml?ContentType=application/vnd.openxmlformats-officedocument.spreadsheetml.worksheet+xml">
        <DigestMethod Algorithm="http://www.w3.org/2001/04/xmlenc#sha256"/>
        <DigestValue>741XEeUp/LSeLQUBBrlqpyGLJxLmFk4EEwNvt9i8zXE=</DigestValue>
      </Reference>
      <Reference URI="/xl/worksheets/sheet50.xml?ContentType=application/vnd.openxmlformats-officedocument.spreadsheetml.worksheet+xml">
        <DigestMethod Algorithm="http://www.w3.org/2001/04/xmlenc#sha256"/>
        <DigestValue>TlJuGZwr8dwIlJbqt4XZVb9n8DAbA7/lkGF9KKGHcmA=</DigestValue>
      </Reference>
      <Reference URI="/xl/worksheets/sheet51.xml?ContentType=application/vnd.openxmlformats-officedocument.spreadsheetml.worksheet+xml">
        <DigestMethod Algorithm="http://www.w3.org/2001/04/xmlenc#sha256"/>
        <DigestValue>dNF2SA3JFbM48pTUa3byLGhJSOcLPSJh2QHswWWPJG4=</DigestValue>
      </Reference>
      <Reference URI="/xl/worksheets/sheet52.xml?ContentType=application/vnd.openxmlformats-officedocument.spreadsheetml.worksheet+xml">
        <DigestMethod Algorithm="http://www.w3.org/2001/04/xmlenc#sha256"/>
        <DigestValue>qhQWbsmrNc8D25zaymYN3PphUst9gY6ZA3fa1qRqoT0=</DigestValue>
      </Reference>
      <Reference URI="/xl/worksheets/sheet53.xml?ContentType=application/vnd.openxmlformats-officedocument.spreadsheetml.worksheet+xml">
        <DigestMethod Algorithm="http://www.w3.org/2001/04/xmlenc#sha256"/>
        <DigestValue>JsGFjuQ5ZyOxJMN5IrqNEARRwhNpge/rrZDwf9VN/yw=</DigestValue>
      </Reference>
      <Reference URI="/xl/worksheets/sheet54.xml?ContentType=application/vnd.openxmlformats-officedocument.spreadsheetml.worksheet+xml">
        <DigestMethod Algorithm="http://www.w3.org/2001/04/xmlenc#sha256"/>
        <DigestValue>8fGXuQDxexd8jtkjP/feisVhDoy2QNyGEsexyvw/Cko=</DigestValue>
      </Reference>
      <Reference URI="/xl/worksheets/sheet55.xml?ContentType=application/vnd.openxmlformats-officedocument.spreadsheetml.worksheet+xml">
        <DigestMethod Algorithm="http://www.w3.org/2001/04/xmlenc#sha256"/>
        <DigestValue>Rg+atSdFkeMX9NuQVTRexIAOfhwcLOTuvpN1O/9RoM4=</DigestValue>
      </Reference>
      <Reference URI="/xl/worksheets/sheet56.xml?ContentType=application/vnd.openxmlformats-officedocument.spreadsheetml.worksheet+xml">
        <DigestMethod Algorithm="http://www.w3.org/2001/04/xmlenc#sha256"/>
        <DigestValue>9tyWo2kJVqs9QyFQvGD0ejXOfsGi0vy3HIxrazzE8EM=</DigestValue>
      </Reference>
      <Reference URI="/xl/worksheets/sheet57.xml?ContentType=application/vnd.openxmlformats-officedocument.spreadsheetml.worksheet+xml">
        <DigestMethod Algorithm="http://www.w3.org/2001/04/xmlenc#sha256"/>
        <DigestValue>nJVDbydQD4e8H2IcDYskgYXGywJ7WC22iLxWd71+up4=</DigestValue>
      </Reference>
      <Reference URI="/xl/worksheets/sheet58.xml?ContentType=application/vnd.openxmlformats-officedocument.spreadsheetml.worksheet+xml">
        <DigestMethod Algorithm="http://www.w3.org/2001/04/xmlenc#sha256"/>
        <DigestValue>c1EaKdzHva2taS9PG+qGIUwR2blqseBrXGbDBcBiX0g=</DigestValue>
      </Reference>
      <Reference URI="/xl/worksheets/sheet59.xml?ContentType=application/vnd.openxmlformats-officedocument.spreadsheetml.worksheet+xml">
        <DigestMethod Algorithm="http://www.w3.org/2001/04/xmlenc#sha256"/>
        <DigestValue>xU9FqWSRKsSDXkr/7udjq0cvJTamdKSd7+m4GCt3/cI=</DigestValue>
      </Reference>
      <Reference URI="/xl/worksheets/sheet6.xml?ContentType=application/vnd.openxmlformats-officedocument.spreadsheetml.worksheet+xml">
        <DigestMethod Algorithm="http://www.w3.org/2001/04/xmlenc#sha256"/>
        <DigestValue>I4knhYakvmqNc/IO+a+LDnUV85/hz/8uBXw5LfW3PTA=</DigestValue>
      </Reference>
      <Reference URI="/xl/worksheets/sheet60.xml?ContentType=application/vnd.openxmlformats-officedocument.spreadsheetml.worksheet+xml">
        <DigestMethod Algorithm="http://www.w3.org/2001/04/xmlenc#sha256"/>
        <DigestValue>tGAC7nCBx5DB+QW8/GUVukez+/ShvFGMpZx+vyJ+AAA=</DigestValue>
      </Reference>
      <Reference URI="/xl/worksheets/sheet61.xml?ContentType=application/vnd.openxmlformats-officedocument.spreadsheetml.worksheet+xml">
        <DigestMethod Algorithm="http://www.w3.org/2001/04/xmlenc#sha256"/>
        <DigestValue>uX2kSvOGjRxZyxSFhbp88Rjolnerfc0sykM57KwlGdI=</DigestValue>
      </Reference>
      <Reference URI="/xl/worksheets/sheet7.xml?ContentType=application/vnd.openxmlformats-officedocument.spreadsheetml.worksheet+xml">
        <DigestMethod Algorithm="http://www.w3.org/2001/04/xmlenc#sha256"/>
        <DigestValue>EM1jkhgYvIxVo9UpB5SBl/qpklQkWx8pm3LmCupcjNM=</DigestValue>
      </Reference>
      <Reference URI="/xl/worksheets/sheet8.xml?ContentType=application/vnd.openxmlformats-officedocument.spreadsheetml.worksheet+xml">
        <DigestMethod Algorithm="http://www.w3.org/2001/04/xmlenc#sha256"/>
        <DigestValue>Ce2px/y3GRMVjTndtZeCsUFWP1BCc1mZYUfhJozrBck=</DigestValue>
      </Reference>
      <Reference URI="/xl/worksheets/sheet9.xml?ContentType=application/vnd.openxmlformats-officedocument.spreadsheetml.worksheet+xml">
        <DigestMethod Algorithm="http://www.w3.org/2001/04/xmlenc#sha256"/>
        <DigestValue>BFv77eIJoid8foRPLyCdAulW3RGccftzjZeVV5erOE4=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2021-10-15T10:15:53Z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16.0.12527/19</OfficeVersion>
          <ApplicationVersion>16.0.12527</ApplicationVersion>
          <Monitors>2</Monitors>
          <HorizontalResolution>1680</HorizontalResolution>
          <VerticalResolution>1050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2021-10-15T10:15:53Z</xd:SigningTime>
          <xd:SigningCertificate>
            <xd:Cert>
              <xd:CertDigest>
                <DigestMethod Algorithm="http://www.w3.org/2001/04/xmlenc#sha256"/>
                <DigestValue>ylACSUto4dA63m0IMLofgEqBu6ObFrPuKq6a80iot4M=</DigestValue>
              </xd:CertDigest>
              <xd:IssuerSerial>
                <X509IssuerName>CN=PostSignum Qualified CA 4, O="Česká pošta, s.p.", OID.2.5.4.97=NTRCZ-47114983, C=CZ</X509IssuerName>
                <X509SerialNumber>22392504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sDCCBZigAwIBAgICEBEwDQYJKoZIhvcNAQENBQAwZTELMAkGA1UEBhMCQ1oxFzAVBgNVBGETDk5UUkNaLTQ3MTE0OTgzMR0wGwYDVQQKDBTEjGVza8OhIHBvxaF0YSwgcy5wLjEeMBwGA1UEAxMVUG9zdFNpZ251bSBSb290IFFDQSA0MB4XDTE4MDkyNzA3MzkyM1oXDTMzMDkyNzA3MzkyM1owaTELMAkGA1UEBhMCQ1oxFzAVBgNVBGETDk5UUkNaLTQ3MTE0OTgzMR0wGwYDVQQKDBTEjGVza8OhIHBvxaF0YSwgcy5wLjEiMCAGA1UEAxMZUG9zdFNpZ251bSBRdWFsaWZpZWQgQ0EgNDCCAiIwDQYJKoZIhvcNAQEBBQADggIPADCCAgoCggIBALn4cm0aMs92PJ1iwAnlTVIu2WBzRcPSHgU0C7O3+uxKlKVXpRVOlvo3jiQUPh72sF14DZ0EaeSDihdPf2BSOgPP2O/VNKJ1wqbRW0Rj6KBhnRGzs0i5ASgw3OQGaBgstnI7lFx41r3jKgtV2ka7VwhuHlYnoITDQ9Ss26lgoANS/y2PACXZB/ojdi6u7v2GEgXTLgwvhO2L7Xy427QD/VsvXsyH/swz/tpqC/WdRef/Rden0xGbky6qNYL70eBfqgvrGVFEodFGa543oDunEFg6SVv4L+kdlxqeoSZ6j9iQamhOqgYe1gM9vkhGlA/1QXLQ8xhpDQP8OMVofxhxnWlJwMLzxadsW7xOmaJJnbPok0b5RmKQ+Mw2+OMwF7sm6zZTEzGGb66dHh5Z37a2F+8/CuPNJLA6Lpjsn+9mLmZaOi8XVYmsgbAkGqIDo3fnEBYgLUpycUVHSC+pRK1v5IOBXwIXGVTLjw3SP6CfQw+2HJZyJscUwAxQL7acA6mJna5mkk0nh15InSou5F+9HKypm7p3iY6S+7r1XIyBZASRZqJen5DnKQXe9I5p6BXVebAsw+Ja8HAXMVR3rdDj6iDUknzMztfvE8kymZ6DBZ2XFqDJuHudRDtyIaMpsnD3ddyO6hr9+WA/0iO86HWbiwU/yFJkFbjcB94+reDWRLSVAgMBAAGjggJkMIICYDCB1QYDVR0gBIHNMIHKMIHHBgRVHSAAMIG+MIG7BggrBgEFBQcCAjCBrhqBq1RlbnRvIGNlcnRpZmlrYXQgcHJvIGVsZWt0cm9uaWNrb3UgcGVjZXQgYnlsIHZ5ZGFuIHYgc291bGFkdSBzIG5hcml6ZW5pbSBFVSBjLiA5MTAvMjAxNC5UaGlzIGlzIGEgY2VydGlmaWNhdGUgZm9yIGVsZWN0cm9uaWMgc2VhbCBhY2NvcmRpbmcgdG8gUmVndWxhdGlvbiAoRVUpIE5vIDkxMC8yMDE0LjASBgNVHRMBAf8ECDAGAQH/AgEAMHoGCCsGAQUFBwEBBG4wbDA3BggrBgEFBQcwAoYraHR0cDovL2NydC5wb3N0c2lnbnVtLmN6L2NydC9wc3Jvb3RxY2E0LmNydDAxBggrBgEFBQcwAYYlaHR0cDovL29jc3AucG9zdHNpZ251bS5jei9PQ1NQL1JRQ0E0LzAOBgNVHQ8BAf8EBAMCAQYwHwYDVR0jBBgwFoAUkxg2H6lpcFE1qk8/rI1QfiYFKQowgaUGA1UdHwSBnTCBmjAxoC+gLYYraHR0cDovL2NybC5wb3N0c2lnbnVtLmN6L2NybC9wc3Jvb3RxY2E0LmNybDAyoDCgLoYsaHR0cDovL2NybDIucG9zdHNpZ251bS5jei9jcmwvcHNyb290cWNhNC5jcmwwMaAvoC2GK2h0dHA6Ly9jcmwucG9zdHNpZ251bS5ldS9jcmwvcHNyb290cWNhNC5jcmwwHQYDVR0OBBYEFA8ofD42ADgQUK49uCGXi/dgXGF4MA0GCSqGSIb3DQEBDQUAA4ICAQAbhhYsYpF0Fzj3iisDvJa2cWrwl846MIlgQ5sgc6b4nStKcomDZ6mmCidpPffy19JfJ/ExdLe1zNEw82Tdrje6WDww6C7Xt6DoCE+tMsrwJSg0W9irFrQDImySUQQhlFJsoAfA8PJsrHxNPkzKSWtFht+SKlSoLD+2eGUt68FNJtU03BPm+a2eTX5+aPKmaM+4u6th95ac0shlwW2T197xuVmv6Wd6pVA0vWzS7WXTGbu+zFotfYoGex6uF6f/DhP8xSRD2O3MVvlo/g3bQmUbIbdHutN8NhcRRXn3r3oYnBWAX+oOPE81Mbq0bwfteSDJzWczRV7ROdNqMm9jxq3DspHoVtXwDj1R4H0DRcYscg9kuvC74vyHyretV++pSATrd0Z4JTB73iMVxozCKancH+vbpWzgDLnrZj0PILb8vOFOkzBkyUaMnnyQb9q6kJvdWQ4KCzALNYK1Izjo6GXXlY77rXSQ//s0ez9M3RjWfzZ/bEZTprsHZVNWf7na73KPT7Sk/KjeX0H6WGPcGJ3rm0T1OCwsIsfBZ6ocSnEe5rW1VXRI6wwow/rRFG9u0R0pJU8kF1FKtRDWtBaZTDbOJZ3oOcDK2iKuURxt4qgKhPU4eRPrPicqAGQeeKfsvKc3YJRHV2P/PrK/FT1I8Las5ktxIKxqp24jdYmHgHdaNA==</xd:EncapsulatedX509Certificate>
            <xd:EncapsulatedX509Certificate>MIIHMDCCBRigAwIBAgICD6AwDQYJKoZIhvcNAQENBQAwZTELMAkGA1UEBhMCQ1oxFzAVBgNVBGETDk5UUkNaLTQ3MTE0OTgzMR0wGwYDVQQKDBTEjGVza8OhIHBvxaF0YSwgcy5wLjEeMBwGA1UEAxMVUG9zdFNpZ251bSBSb290IFFDQSA0MB4XDTE4MDcyNjA5NTYwOFoXDTM4MDcyNjA5NTYwOFowZTELMAkGA1UEBhMCQ1oxFzAVBgNVBGETDk5UUkNaLTQ3MTE0OTgzMR0wGwYDVQQKDBTEjGVza8OhIHBvxaF0YSwgcy5wLjEeMBwGA1UEAxMVUG9zdFNpZ251bSBSb290IFFDQSA0MIICIjANBgkqhkiG9w0BAQEFAAOCAg8AMIICCgKCAgEAxmaNgqB+vosiJXgQwAiLmhl/1a0AFA5k3t4hcB3IYUL6VRyLnjvonYJHfLuOAn6dS9zi++i3PZkRqB1xHkfCJNFClXxk4tfbmhDeTJ6mQjx+fu2wywPtxrtd/Dn0xO6Kc7Mb/ffwaFSSh6f0bZt61RLov4JPNKOvhq9qjOQgjGZyrBGIle60IppJm8bl0A5bmRL4FQygNwIascskyl0Vy69LHx4CNUIwtgN7b1s++leVNpETeLFpCtPdLoxEswg/kJuMRf8XaBZmGJIYSArCKIVYyC/gO7PRUmiwv2yLYdm79xvCd1xoIXHqPd23bqQs4vr5O0QzmYjU6kZbuLV8GIBuVFOH35tjtOUxMrZ+2DjayuNcNc7OGnAoofqXvD5dfp5snqP+ZZYlVPXi9Y+N5e4PLt0rdud+uiLDW27ekSXRhvJMBxJxSb8XFgKPUbMnatCNTmtFaD9nfv5Uhlx7kfn2XzO61rnzuf2CcgSlNiT7TQSXepGBIPjg+5QYJlhacazdL7JHdUTjJqYVbnA/Zje68lzDMfL1wDSMExh2HWGLVGJZj6inVKBZB+4suo7FtdqyzT9AmVW9a1ekPlk7g/s93freyoA/EIwHy/Hvosk7VivLdYwU8IdUbX8JMA1QaxVgkMe6F7A7EKvFujf1L/nAnPt5CC0A2niFS+XBMikCAwEAAaOCAegwggHkMIGlBgNVHR8EgZ0wgZowMaAvoC2GK2h0dHA6Ly9jcmwucG9zdHNpZ251bS5jei9jcmwvcHNyb290cWNhNC5jcmwwMqAwoC6GLGh0dHA6Ly9jcmwyLnBvc3RzaWdudW0uY3ovY3JsL3Bzcm9vdHFjYTQuY3JsMDGgL6AthitodHRwOi8vY3JsLnBvc3RzaWdudW0uZXUvY3JsL3Bzcm9vdHFjYTQuY3JsMIHVBgNVHSAEgc0wgcowgccGBFUdIAAwgb4wgbsGCCsGAQUFBwICMIGuGoGrVGVudG8gY2VydGlmaWthdCBwcm8gZWxla3Ryb25pY2tvdSBwZWNldCBieWwgdnlkYW4gdiBzb3VsYWR1IHMgbmFyaXplbmltIEVVIGMuIDkxMC8yMDE0LlRoaXMgaXMgYSBjZXJ0aWZpY2F0ZSBmb3IgZWxlY3Ryb25pYyBzZWFsIGFjY29yZGluZyB0byBSZWd1bGF0aW9uIChFVSkgTm8gOTEwLzIwMTQuMBIGA1UdEwEB/wQIMAYBAf8CAQEwDgYDVR0PAQH/BAQDAgEGMB8GA1UdIwQYMBaAFJMYNh+paXBRNapPP6yNUH4mBSkKMB0GA1UdDgQWBBSTGDYfqWlwUTWqTz+sjVB+JgUpCjANBgkqhkiG9w0BAQ0FAAOCAgEAO01Radk3mUuojS9G+JksIhH6qWebQZg0UpN2v5H22JEI+HfBat2ept+TMmB9o9D51rhRoC8Y85yS0WB9JJCMauZcF77PjF2LTT4pO/bvEgI3ahrjf63iJiTNHFNztqyzKuOBGNAqQ2S0bV9aGNcAqvSbF7gJbyDE/74EFz9Qq0BHnmQJH4xQN3uzGJPM8XkRvxRgj+SD/tXnqGGIPWurj4J6GGBsIfr6ecYReq9B2syPC9E4uB8qFfvEQunA9NJ2mLLoCqtTICU3/t95IvUVOBl1o6q+QmYEfmUg2qJuIBbtXb5WhQ5hkRfIBFlQ8upyZQZaXXqlmJmjZJzkdNk7hstyRP7BhVdgyCyHZtBTX2p+cEO644M0fzw58ORo0s1zvG/tooRm9tWg+5ryhLmG2Xcrll4V+QxjFgmG8wFakq2AqNq4W7PxDHiAl/xqnh/kNgwkI+7VoTHrdqrzCSbyAwzjDd9T2kgRxQG8U6vfuEt84iNtySCdmp6pWPNPkfjNOGCQEv7GamcUlHw411SfvD70YnW5nxgNdmqxcDcUtxzGngcXtFa/qAjxWR7TS25ESNkzzKAZELQs9ORyDLQkgzbYhCLdvDolc33xA0+Ge1bjzpH6PbpGDZxmWKTFM2ZJQQYNvWH7P55T3pbE53TUes0DYl+ICmA+jPmN4YzcGrI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61</vt:i4>
      </vt:variant>
      <vt:variant>
        <vt:lpstr>Pojmenované oblasti</vt:lpstr>
      </vt:variant>
      <vt:variant>
        <vt:i4>27</vt:i4>
      </vt:variant>
    </vt:vector>
  </HeadingPairs>
  <TitlesOfParts>
    <vt:vector size="88" baseType="lpstr">
      <vt:lpstr>Grafy 1 a 2_VTA</vt:lpstr>
      <vt:lpstr>Grafy 3-6_VTA</vt:lpstr>
      <vt:lpstr>Tab. č. 1_ Zvláštní ceny </vt:lpstr>
      <vt:lpstr>Graf 7_Přístup v pevném místě</vt:lpstr>
      <vt:lpstr>Grafy 8 a 9_Přístup v pevném m.</vt:lpstr>
      <vt:lpstr>Graf 10_Informační služby</vt:lpstr>
      <vt:lpstr>Grafy 11 a 12_Informační služby</vt:lpstr>
      <vt:lpstr>Tab. č. 2+Graf 13_Hlas-pevná</vt:lpstr>
      <vt:lpstr>Graf 14_Ceny hlas fixní sítě</vt:lpstr>
      <vt:lpstr>Graf 15_Internet FIX O2</vt:lpstr>
      <vt:lpstr>Graf 16_Internet FIX TMCZ</vt:lpstr>
      <vt:lpstr>Graf 17_Internet FIX VFN</vt:lpstr>
      <vt:lpstr>Graf 18_Internet FIX UPC</vt:lpstr>
      <vt:lpstr>Graf 19_Internet FIX Nordic</vt:lpstr>
      <vt:lpstr>Graf 20_FIX_LTE</vt:lpstr>
      <vt:lpstr>Graf 21_Internet FIX srov. EU</vt:lpstr>
      <vt:lpstr>Tab. 3 a 4+Graf 22+55_Přen. č.</vt:lpstr>
      <vt:lpstr>Graf_23</vt:lpstr>
      <vt:lpstr>Graf 24_prum. cena MIN-c </vt:lpstr>
      <vt:lpstr>Graf 25_MO Cena x počet M minut</vt:lpstr>
      <vt:lpstr>Graf 26_prum. cena MIN-rez</vt:lpstr>
      <vt:lpstr>Graf 27_MO Cena x počet M min R</vt:lpstr>
      <vt:lpstr>Graf 28_prum. cena MIN-pod</vt:lpstr>
      <vt:lpstr>Graf 29_MO Cena x poč. M min P</vt:lpstr>
      <vt:lpstr>Graf 30_prum. cena MIN-MNO</vt:lpstr>
      <vt:lpstr>Graf 31_prum. cena MIN-MVNO</vt:lpstr>
      <vt:lpstr>Graf 32_prum. cena SMS-c</vt:lpstr>
      <vt:lpstr>Graf 33_prum. cena SMS-R</vt:lpstr>
      <vt:lpstr>Graf 34_prum. cena SMS-P</vt:lpstr>
      <vt:lpstr>Graf 35_prum. cena SMS-MNO</vt:lpstr>
      <vt:lpstr>Graf 36_prum. cena SMS-MVNO</vt:lpstr>
      <vt:lpstr>Graf 37_prum. cena 1MB-c</vt:lpstr>
      <vt:lpstr>Graf 38_prum. cena 1MB-R</vt:lpstr>
      <vt:lpstr>Graf 39_prum. cena 1MB-P</vt:lpstr>
      <vt:lpstr>Graf 40_prum. cena 1MB-MNO</vt:lpstr>
      <vt:lpstr>Graf 41_prum. cena 1MB-MVNO</vt:lpstr>
      <vt:lpstr>Graf 42_neomez.tar.vyvoj</vt:lpstr>
      <vt:lpstr>Graf 43_poziceČR_PPP</vt:lpstr>
      <vt:lpstr>Graf 44_Teligen_2G_4Q20_PPP</vt:lpstr>
      <vt:lpstr>Graf 45_Teligen_10G_4Q20_PPP</vt:lpstr>
      <vt:lpstr>Graf 46_Teligen_30G_4Q20_PPP</vt:lpstr>
      <vt:lpstr>Graf 47_Teligen_neom.G_4Q20_PPP</vt:lpstr>
      <vt:lpstr>Graf 48_Teligen_2G_4Q17_PPP </vt:lpstr>
      <vt:lpstr>Graf 49_Teligen_10G_4Q17_PPP</vt:lpstr>
      <vt:lpstr>Graf 50_Teligen_30G_4Q17_PPP</vt:lpstr>
      <vt:lpstr>Graf 51_Teligen_neom.G_4Q17_PPP</vt:lpstr>
      <vt:lpstr>Grafy 52-54</vt:lpstr>
      <vt:lpstr>Tabulka č. 5_FTR</vt:lpstr>
      <vt:lpstr>Graf 56_FTR-mez.</vt:lpstr>
      <vt:lpstr>Graf 57_MTR</vt:lpstr>
      <vt:lpstr>Graf 58_MTR-mez.</vt:lpstr>
      <vt:lpstr>Graf 59_Vývoj term. cen</vt:lpstr>
      <vt:lpstr>Graf 60 - 63_LLU 3a</vt:lpstr>
      <vt:lpstr>Graf 64_MMO_3b</vt:lpstr>
      <vt:lpstr>Tabulka č. 6_Ref. nab. Fix LTE</vt:lpstr>
      <vt:lpstr>Graf 65-66_Pronajaté okruhy</vt:lpstr>
      <vt:lpstr>Tabulka č. 7_VOceny</vt:lpstr>
      <vt:lpstr>Graf 67-69_VO a MO mob. ceny</vt:lpstr>
      <vt:lpstr>Graf 70-75_VO-MO</vt:lpstr>
      <vt:lpstr>Tabulka č. 8_VOC_1MB-ref_nabMNO</vt:lpstr>
      <vt:lpstr>Tab. 9 - Graf 76-78</vt:lpstr>
      <vt:lpstr>'Graf 26_prum. cena MIN-rez'!Oblast_tisku</vt:lpstr>
      <vt:lpstr>'Graf 28_prum. cena MIN-pod'!Oblast_tisku</vt:lpstr>
      <vt:lpstr>'Graf 30_prum. cena MIN-MNO'!Oblast_tisku</vt:lpstr>
      <vt:lpstr>'Graf 31_prum. cena MIN-MVNO'!Oblast_tisku</vt:lpstr>
      <vt:lpstr>'Graf 32_prum. cena SMS-c'!Oblast_tisku</vt:lpstr>
      <vt:lpstr>'Graf 33_prum. cena SMS-R'!Oblast_tisku</vt:lpstr>
      <vt:lpstr>'Graf 34_prum. cena SMS-P'!Oblast_tisku</vt:lpstr>
      <vt:lpstr>'Graf 35_prum. cena SMS-MNO'!Oblast_tisku</vt:lpstr>
      <vt:lpstr>'Graf 36_prum. cena SMS-MVNO'!Oblast_tisku</vt:lpstr>
      <vt:lpstr>'Graf 38_prum. cena 1MB-R'!Oblast_tisku</vt:lpstr>
      <vt:lpstr>'Graf 39_prum. cena 1MB-P'!Oblast_tisku</vt:lpstr>
      <vt:lpstr>'Graf 42_neomez.tar.vyvoj'!Oblast_tisku</vt:lpstr>
      <vt:lpstr>'Graf 43_poziceČR_PPP'!Oblast_tisku</vt:lpstr>
      <vt:lpstr>'Graf 44_Teligen_2G_4Q20_PPP'!Oblast_tisku</vt:lpstr>
      <vt:lpstr>'Graf 45_Teligen_10G_4Q20_PPP'!Oblast_tisku</vt:lpstr>
      <vt:lpstr>'Graf 46_Teligen_30G_4Q20_PPP'!Oblast_tisku</vt:lpstr>
      <vt:lpstr>'Graf 47_Teligen_neom.G_4Q20_PPP'!Oblast_tisku</vt:lpstr>
      <vt:lpstr>'Graf 48_Teligen_2G_4Q17_PPP '!Oblast_tisku</vt:lpstr>
      <vt:lpstr>'Graf 49_Teligen_10G_4Q17_PPP'!Oblast_tisku</vt:lpstr>
      <vt:lpstr>'Graf 50_Teligen_30G_4Q17_PPP'!Oblast_tisku</vt:lpstr>
      <vt:lpstr>'Graf 51_Teligen_neom.G_4Q17_PPP'!Oblast_tisku</vt:lpstr>
      <vt:lpstr>'Graf 56_FTR-mez.'!Oblast_tisku</vt:lpstr>
      <vt:lpstr>'Graf 57_MTR'!Oblast_tisku</vt:lpstr>
      <vt:lpstr>'Graf 58_MTR-mez.'!Oblast_tisku</vt:lpstr>
      <vt:lpstr>'Graf 70-75_VO-MO'!Oblast_tisku</vt:lpstr>
      <vt:lpstr>'Tabulka č. 5_FTR'!Oblast_tisku</vt:lpstr>
      <vt:lpstr>'Tabulka č. 8_VOC_1MB-ref_nabMNO'!Oblast_tisku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Lucie Kepplova</dc:creator>
  <cp:keywords/>
  <dc:description/>
  <cp:lastModifiedBy>ŠUBRT Pavel</cp:lastModifiedBy>
  <cp:revision/>
  <dcterms:created xsi:type="dcterms:W3CDTF">2016-11-09T19:21:42Z</dcterms:created>
  <dcterms:modified xsi:type="dcterms:W3CDTF">2021-10-15T08:50:14Z</dcterms:modified>
  <cp:category/>
  <cp:contentStatus/>
</cp:coreProperties>
</file>